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870" activeTab="0"/>
  </bookViews>
  <sheets>
    <sheet name="Worksheet" sheetId="1" r:id="rId1"/>
    <sheet name="Отчет о совместимости" sheetId="2" state="hidden" r:id="rId2"/>
    <sheet name="Отчет о совместимости (1)" sheetId="3" state="hidden" r:id="rId3"/>
  </sheets>
  <definedNames/>
  <calcPr fullCalcOnLoad="1"/>
</workbook>
</file>

<file path=xl/sharedStrings.xml><?xml version="1.0" encoding="utf-8"?>
<sst xmlns="http://schemas.openxmlformats.org/spreadsheetml/2006/main" count="1410" uniqueCount="344">
  <si>
    <t>Дніпропетровська міська клінічна лікарня №9 (ЄДРПОУ: 01984613)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</si>
  <si>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</si>
  <si>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</si>
  <si>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</si>
  <si>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</si>
  <si>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</si>
  <si>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</si>
  <si>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</si>
  <si>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</si>
  <si>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</si>
  <si>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</si>
  <si>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</si>
  <si>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АМПУЛИ</t>
  </si>
  <si>
    <t>УП</t>
  </si>
  <si>
    <t>Благодійна допомога</t>
  </si>
  <si>
    <t>Для загального використання</t>
  </si>
  <si>
    <t>ТАБЛЕТКИ</t>
  </si>
  <si>
    <t>АМІНОКАПРОНОВА КИСЛОТА</t>
  </si>
  <si>
    <t>ФЛАКОН</t>
  </si>
  <si>
    <t>ФЛ</t>
  </si>
  <si>
    <t>ШТ</t>
  </si>
  <si>
    <t>Централізовані закупівлі (державний бюджет)</t>
  </si>
  <si>
    <t>ВОДА ДЛЯ ІН'ЄКЦІЙ</t>
  </si>
  <si>
    <t>ГІДРОКОРТИЗОНУ АЦЕТАТ</t>
  </si>
  <si>
    <t>ГЛЮКОЗА</t>
  </si>
  <si>
    <t>ЗИДОВУДИН</t>
  </si>
  <si>
    <t>МАГНІЮ СУЛЬФАТ</t>
  </si>
  <si>
    <t>ШПРИЦ-РУЧКА</t>
  </si>
  <si>
    <t>НАТРІЮ ГІДРОКАРБОНАТ</t>
  </si>
  <si>
    <t>НАТРІЮ ХЛОРИД</t>
  </si>
  <si>
    <t>НОВОРАПІД ФЛЕКСПЕН</t>
  </si>
  <si>
    <t>НОРМОЛАКТ ФОРТЕ</t>
  </si>
  <si>
    <t>РЕЗОНАТИВ</t>
  </si>
  <si>
    <t>РЕОСОРБІЛАКТ</t>
  </si>
  <si>
    <t>РІНГЕРА РОЗЧИН</t>
  </si>
  <si>
    <t>ПАР</t>
  </si>
  <si>
    <t>СЕЧОПРИЙМАЧ</t>
  </si>
  <si>
    <t>ТРУБКА ЕНДОТРАХЕАЛЬНА</t>
  </si>
  <si>
    <t>ФЛЕНОКС</t>
  </si>
  <si>
    <t>ШПРИЦ</t>
  </si>
  <si>
    <t>2 МЛ</t>
  </si>
  <si>
    <t>5 МЛ</t>
  </si>
  <si>
    <t>10 МЛ</t>
  </si>
  <si>
    <t>20 МЛ</t>
  </si>
  <si>
    <t>50 МЛ</t>
  </si>
  <si>
    <t>ЄМНІСТЬ ДЛЯ СЕЧІ</t>
  </si>
  <si>
    <t>СПИРТ ЕТИЛОВИЙ 70*</t>
  </si>
  <si>
    <t>2024-01</t>
  </si>
  <si>
    <t>2024-02</t>
  </si>
  <si>
    <t>2024-05</t>
  </si>
  <si>
    <t>2023-10</t>
  </si>
  <si>
    <t>2023-11</t>
  </si>
  <si>
    <t>2024-04</t>
  </si>
  <si>
    <t>2023-06</t>
  </si>
  <si>
    <t>2023-12</t>
  </si>
  <si>
    <t>2024-07</t>
  </si>
  <si>
    <t>2023-08</t>
  </si>
  <si>
    <t>2023-05</t>
  </si>
  <si>
    <t>2024-09</t>
  </si>
  <si>
    <t>2024-10</t>
  </si>
  <si>
    <t>2024-03</t>
  </si>
  <si>
    <t>2023-09</t>
  </si>
  <si>
    <t>2099-12</t>
  </si>
  <si>
    <t>МАСКА МЕДИЧНА</t>
  </si>
  <si>
    <t>РУКАВИЧКИ ХІРУРГІЧНІ</t>
  </si>
  <si>
    <t>FFP2</t>
  </si>
  <si>
    <t>2024-11</t>
  </si>
  <si>
    <t>КАПСУЛИ</t>
  </si>
  <si>
    <t>2025-02</t>
  </si>
  <si>
    <t>2025-01</t>
  </si>
  <si>
    <t>ПОРОШОК</t>
  </si>
  <si>
    <t>БАХІЛИ</t>
  </si>
  <si>
    <t>ОКУЛЯРИ ЗАХИСНІ</t>
  </si>
  <si>
    <t>ПІВМАСКА ФІЛЬТРУВАЛЬНА</t>
  </si>
  <si>
    <t>ХАЛАТ ХІРУРГІЧНИЙ</t>
  </si>
  <si>
    <t>КАНЮЛЯ  В/В</t>
  </si>
  <si>
    <t>КАТЕТЕР  ФОЛЕЯ</t>
  </si>
  <si>
    <t>КАТЕТЕР  В/В</t>
  </si>
  <si>
    <t>КАТЕТЕР  НЕЛАТОНА</t>
  </si>
  <si>
    <t>КОМПЛЕКТ   АНТИ-СНІД</t>
  </si>
  <si>
    <t>БИНТ   5*10</t>
  </si>
  <si>
    <t>БИНТ  7*14</t>
  </si>
  <si>
    <t>ВАТА   100Г</t>
  </si>
  <si>
    <t>ЗОНД  ШЛУНКОВИЙ</t>
  </si>
  <si>
    <t>ГІДРОХЛОРТІАЗИД</t>
  </si>
  <si>
    <t>БУПІВАКАЇН СПИНАЛ</t>
  </si>
  <si>
    <t>ОДЯГ</t>
  </si>
  <si>
    <t>ГЕПАРИН    5000МО 5МЛ №5</t>
  </si>
  <si>
    <t>КАЛЬЦІЮ ГЛЮКОНАТ</t>
  </si>
  <si>
    <t>ВАРФАРИН                 2.5 мг№100</t>
  </si>
  <si>
    <t>ТРЕСИБА ФЛЕКСТАЧ</t>
  </si>
  <si>
    <t>БЕНЗИЛ БЕНЗОАТУ   20% 50г</t>
  </si>
  <si>
    <t>ГЕМОТРАН    100мг 5.0 №5</t>
  </si>
  <si>
    <t>ГЛЮКОГЕН ГІПОКІТ   №1</t>
  </si>
  <si>
    <t>ДЕКСАМЕТАЗОН    0.4%1.0№25</t>
  </si>
  <si>
    <t>ДІБАЗОЛ    1% 1.0№10</t>
  </si>
  <si>
    <t>КРЕОН    10000 ОД 150мг №20</t>
  </si>
  <si>
    <t>КОРДІАМІН    25% 2.0 №10</t>
  </si>
  <si>
    <t>ЛОРАТАДИН     0.01  №10</t>
  </si>
  <si>
    <t>ПАРАЦЕТАМОЛ   120мг/5мл 100мл</t>
  </si>
  <si>
    <t>РЕГІДРОН     19.8г №20</t>
  </si>
  <si>
    <t>РИБОКСИН   2% 5.0 №10</t>
  </si>
  <si>
    <t>ТРИСОЛЬ      200мл</t>
  </si>
  <si>
    <t>ФЛУКОНАЗОЛ     2мг/мл 100мл №1</t>
  </si>
  <si>
    <t>ФОЛІЄВА КИСЛОТА</t>
  </si>
  <si>
    <t>ЛІНЕЗОЛІДИН    2мг/мл 300мл №1</t>
  </si>
  <si>
    <t>ЗІВОКС        2МГ/МЛ 300МЛ №1</t>
  </si>
  <si>
    <t>КАНАВІТ         1%1МЛ№5</t>
  </si>
  <si>
    <t>СОЛУ-КОРТЕФ      100МГ/2МЛ</t>
  </si>
  <si>
    <t>ЄМНІСТЬ ДЛЯ КАЛА</t>
  </si>
  <si>
    <t>L-ТІРОКСИН     100МГ№25</t>
  </si>
  <si>
    <t>АЛЬДАЗОЛ       400МГ№3</t>
  </si>
  <si>
    <t>БЕТАДІН         10%30МЛ №1</t>
  </si>
  <si>
    <t>МЕДРОЛ          4МГ№30</t>
  </si>
  <si>
    <t>БРЕНЕМ            1000МГ№1</t>
  </si>
  <si>
    <t xml:space="preserve">БИНТ ГІПСОВИЙ  </t>
  </si>
  <si>
    <t>МАРЛЯ          5м*90см</t>
  </si>
  <si>
    <t>ОМЕПРАЗОЛ      0.02Г№30</t>
  </si>
  <si>
    <t>СИРОП</t>
  </si>
  <si>
    <t>РУКАВИЧКИ  НЕСТЕРИЛЬНІ</t>
  </si>
  <si>
    <t>СЕРВЕТКА СПИРТОВА   №100</t>
  </si>
  <si>
    <t>СИСТЕМА     ПР</t>
  </si>
  <si>
    <t>СИСТЕМА     ПК</t>
  </si>
  <si>
    <t>АКТРАПІД НМ   100 од/мл 10.0№1</t>
  </si>
  <si>
    <t>РОЗЧИН</t>
  </si>
  <si>
    <t>1МЛ</t>
  </si>
  <si>
    <t>СУПП.РЕКТ.</t>
  </si>
  <si>
    <t>КАЛІЮ ХЛОРИД   7.5%20МЛ№10</t>
  </si>
  <si>
    <t>КАТЕТЕР  АСПІРАЦІЙНИЙ</t>
  </si>
  <si>
    <t>ДЕКСАМЕТАЗОН    0.4%1.0№5</t>
  </si>
  <si>
    <t>ШПРИЦ  ІНСУЛІНОВИЙ</t>
  </si>
  <si>
    <t>ПАРАЦЕТАМОЛ   500МГ №10</t>
  </si>
  <si>
    <t>ПАРАЦЕТАМОЛ 10МГ/МЛ 100МЛ №10</t>
  </si>
  <si>
    <t>ВАНКОМІЦИН     1000МГ №1</t>
  </si>
  <si>
    <t>ТЕСТ НА ВІЛ (ЕКСПРЕС)</t>
  </si>
  <si>
    <t>АНАЛЬГІН   50%2МЛ№10</t>
  </si>
  <si>
    <t>АНАЛЬГІН   50%1МЛ№10</t>
  </si>
  <si>
    <t>ДЕКСАМЕТАЗОН   4МГ/МЛ №10</t>
  </si>
  <si>
    <t>ФЛУКАП           75МГ №10</t>
  </si>
  <si>
    <t>МЕТОТРЕКСАТ    10МГ/МЛ 5МЛ</t>
  </si>
  <si>
    <t>КОНТЕЙНЕР</t>
  </si>
  <si>
    <t>БЕТАДІН         10%120МЛ №1</t>
  </si>
  <si>
    <t>ДОПЕГІТ         250МГ №50</t>
  </si>
  <si>
    <t>ПРОБІРКА    ВАКУУМНА  №100</t>
  </si>
  <si>
    <t xml:space="preserve">ШАПОЧКА  </t>
  </si>
  <si>
    <t>КОРГЛІКОН    0.6мг/мл 1мл №10</t>
  </si>
  <si>
    <t>ЛЕВІЦИТАМ     500мг №30</t>
  </si>
  <si>
    <t>ЛЕВОФЛОКСАЦИН     500мг №1</t>
  </si>
  <si>
    <t>ЛІДОКАЇН   2% 2мл №10</t>
  </si>
  <si>
    <t>МЕТОКЛОПРАМІД  0.5% 2мл №10</t>
  </si>
  <si>
    <t>МЕТОПРОЛОЛ       0.05г №30</t>
  </si>
  <si>
    <t>ОКСИТОЦИН     5МО/мл 1мл</t>
  </si>
  <si>
    <t>ОНДАНСЕТРОН   2мг/мл 2мл №5</t>
  </si>
  <si>
    <t>ПАНКРЕАТИН      8000 №50</t>
  </si>
  <si>
    <t>ПАРАЦЕТАМОЛ    80мг №10</t>
  </si>
  <si>
    <t>ПРЕДНІЗОЛОН    5мг №40</t>
  </si>
  <si>
    <t>ПРОЗЕРИН     0.05% 1мл №10</t>
  </si>
  <si>
    <t>ТЕТРАСПАН      500мл №10</t>
  </si>
  <si>
    <t>ТОПІРОМАКС     100мг №30</t>
  </si>
  <si>
    <t>ФУРОСЕМІД     1% 2мл №10</t>
  </si>
  <si>
    <t>ФУЦИС            50мг №4</t>
  </si>
  <si>
    <t>ЦИПРОФЛОКСАЦИН 0.2%100мл№1</t>
  </si>
  <si>
    <t>АДРЕНАЛІН    0.18% 1мл №10</t>
  </si>
  <si>
    <t>АМІОДАРОН       200мг №30</t>
  </si>
  <si>
    <t>АМІЦИЛ             500МГ№1</t>
  </si>
  <si>
    <t>АМОКСИЛ         1.2г №1</t>
  </si>
  <si>
    <t>АНАПІРОН   10мг/мл 100мл №1</t>
  </si>
  <si>
    <t>АТРОГРЕЛ      75мг №30</t>
  </si>
  <si>
    <t>АТРОПІН       1мг/мл 1мл №10</t>
  </si>
  <si>
    <t>БОФЕН          100мг/5мл 100мл</t>
  </si>
  <si>
    <t>ГЕНТАМІЦИН   4% 2мл №10</t>
  </si>
  <si>
    <t>ДИКЛОФЕНАК    2.5% 3мл №5</t>
  </si>
  <si>
    <t>ДИПРОФОЛ       1% 20мл №5</t>
  </si>
  <si>
    <t>ДИТИЛІН        20мг/мл 5мл №10</t>
  </si>
  <si>
    <t>ДОФАМІН    4% 5мл №10</t>
  </si>
  <si>
    <t>ДРОТАВЕРИН     20мг/мл 2мл №5</t>
  </si>
  <si>
    <t>ЕНАЛАПРИЛ      10мг №20</t>
  </si>
  <si>
    <t>ЕУФІЛІН       2% 5мл №10</t>
  </si>
  <si>
    <t>КОРДАРОН    5% 3мл №6</t>
  </si>
  <si>
    <t>СУПРАКС        400мг №10</t>
  </si>
  <si>
    <t>МЕРОПЕНЕМ       1г №10</t>
  </si>
  <si>
    <t>ТЕСТ НА ВІЛ (ШВИДКИЙ)</t>
  </si>
  <si>
    <t>ЩИТОК ЗАХИСНИЙ</t>
  </si>
  <si>
    <t>ГЕПАЦЕФ    1Г №1</t>
  </si>
  <si>
    <t>МЕТРЕССА  0.5 10МЛ №1</t>
  </si>
  <si>
    <t>НАТРІЮ ХЛОРИД 0.9% 10МЛ №10</t>
  </si>
  <si>
    <t>БУДЕСОНІД    0.25МГ/МЛ 2.0 №20</t>
  </si>
  <si>
    <t>БУДЕСОНІД    0.5МГ/МЛ 2.0 №20</t>
  </si>
  <si>
    <t>ХЛОРГЕКСИДИН 0.05% 100МЛ</t>
  </si>
  <si>
    <t>ЛОПЕРАМІД    2МГ №20</t>
  </si>
  <si>
    <t>ФЛУКОНАЗОЛ   100МГ №10</t>
  </si>
  <si>
    <t>2025-09</t>
  </si>
  <si>
    <t>ПРОТАФАН  НМ  100МО/МЛ 10МЛ №1</t>
  </si>
  <si>
    <t>2025-11</t>
  </si>
  <si>
    <t>АМЛОДИПІН        10МГ №30</t>
  </si>
  <si>
    <t>2025-10</t>
  </si>
  <si>
    <t>2025-03</t>
  </si>
  <si>
    <t>2024-12</t>
  </si>
  <si>
    <t>ЦЕФАЗОЛІН          1г  №10</t>
  </si>
  <si>
    <t>2025-07</t>
  </si>
  <si>
    <t>СОРБІФЕР   320МГ/60МГ №50</t>
  </si>
  <si>
    <t>АКТРАПІД НМ ФЛЕКСПЕН  №5</t>
  </si>
  <si>
    <t>БІОВЕН   10% 100МЛ</t>
  </si>
  <si>
    <t>ВАКЦИНА БЦЖ</t>
  </si>
  <si>
    <t>доз</t>
  </si>
  <si>
    <t>Закупівлі НСЗУ</t>
  </si>
  <si>
    <t>Місцевий бюджет</t>
  </si>
  <si>
    <t>ЦЕФТРИАКСОН      1Г№10</t>
  </si>
  <si>
    <t>АТРАКУРІУМ    10мг/мл по 5мл №5</t>
  </si>
  <si>
    <t>ВЕРАПАМІЛ       0.25% 2мл №10</t>
  </si>
  <si>
    <t>ГЕКОВЕН           200МЛ</t>
  </si>
  <si>
    <t>КАЛІМІН             60Н №100</t>
  </si>
  <si>
    <t>ОМЕПРАЗОЛ      40МГ №1</t>
  </si>
  <si>
    <t>ЕПАЙДРА    100мо/мл №5</t>
  </si>
  <si>
    <t>ЦЕФОТРИН           1Г №1</t>
  </si>
  <si>
    <t>АМОКСИЛ       500МГ №20</t>
  </si>
  <si>
    <t>2026-02</t>
  </si>
  <si>
    <t>2025-12</t>
  </si>
  <si>
    <t>2025-04</t>
  </si>
  <si>
    <t>2025-05</t>
  </si>
  <si>
    <t>уп</t>
  </si>
  <si>
    <t>МЕТИПРЕД    4мг №30</t>
  </si>
  <si>
    <t>ДИФЛЮЗОЛ    2мг/мл   100мл</t>
  </si>
  <si>
    <t>фл</t>
  </si>
  <si>
    <t>МОФЛАКСА     400мг/250мл   250мл</t>
  </si>
  <si>
    <t>ФЛЕНОКС   10000 0.4 №50</t>
  </si>
  <si>
    <t>РЕФОРДЕЗ    60МГ/МЛ 400МЛ</t>
  </si>
  <si>
    <t>ВОЛЮТЕНЗ    500МЛ</t>
  </si>
  <si>
    <t>ОКТАГАМ   10% 20МЛ №1</t>
  </si>
  <si>
    <t>КРЕАЗИМ   10000 №20</t>
  </si>
  <si>
    <t>СЕВОРАН   100% 250МЛ</t>
  </si>
  <si>
    <t>СУЛЬФАСАЛАЗИН   500МГ №50</t>
  </si>
  <si>
    <t>ІБУПОФЕН БЕБІ    10МГ/5МЛ</t>
  </si>
  <si>
    <t>НОВОСТЕЗИН     5МГ/МЛ 5МЛ №10</t>
  </si>
  <si>
    <t>РЕГІСОЛ   18.9  №10</t>
  </si>
  <si>
    <t>МЕРОПЕНЕМ  ВІСТА  1000МГ №1</t>
  </si>
  <si>
    <t>МАСКА ЗАХИСНА</t>
  </si>
  <si>
    <t>АМОКСИЦИЛІН   750МГ №20</t>
  </si>
  <si>
    <t>ІПАМІД   0.0025Г №30</t>
  </si>
  <si>
    <t>МАГНІКОР  75МГ №10</t>
  </si>
  <si>
    <t>МЕТАМІЗОЛ   500МГ/МЛ 50МЛ</t>
  </si>
  <si>
    <t>НЕБІВАЛ   5МГ №20</t>
  </si>
  <si>
    <t>ПРОТАФАН  НМ  100МО/МЛ 3МЛ №5</t>
  </si>
  <si>
    <t>РОЗЧИН РІНГЕРА   200МЛ</t>
  </si>
  <si>
    <t>РОЗЧИН РІНГЕРА   500МЛ</t>
  </si>
  <si>
    <t>ХЛОРИД НАТРІЮ  9% 200МЛ</t>
  </si>
  <si>
    <t>ЕТАМЗИЛАТ   125МГ/МЛ 2МЛ №10</t>
  </si>
  <si>
    <t>АКТРАПІД НМ    100МО 3МЛ №5</t>
  </si>
  <si>
    <t>КОНКОР  5МГ №50</t>
  </si>
  <si>
    <t>ОЗЕРЛІК   400МГ №10</t>
  </si>
  <si>
    <t>МЕЗАТОН        1% 1МЛ №10</t>
  </si>
  <si>
    <t>МЕПЕНАМ        1000МГ №1</t>
  </si>
  <si>
    <t>ІБУПРОФЕН           0.2Г №50</t>
  </si>
  <si>
    <t>ІЗО-МІК                 0.1% 10мл №10</t>
  </si>
  <si>
    <t>ІМІПЕНЕМ            500мг/500мг №10</t>
  </si>
  <si>
    <t>ІМУНОГЛОБУЛІН  антирезус Rh(D)людини</t>
  </si>
  <si>
    <t>РЕМДЕСЕВІР   100МГ</t>
  </si>
  <si>
    <t>АКТЕМРА   20МГ/МЛ</t>
  </si>
  <si>
    <t>ЕУВАКС   В</t>
  </si>
  <si>
    <t>МЛ</t>
  </si>
  <si>
    <t>СИСТЕМА  КОНТРОЛЮ РІВНЯ ГЛЮКОЗИ</t>
  </si>
  <si>
    <t>ТЕСТ-СМУЖКИ  №50</t>
  </si>
  <si>
    <t>АНАПРИЛІН  10МГ №50</t>
  </si>
  <si>
    <t>БІПРОЛОЛ     5МГ№30</t>
  </si>
  <si>
    <t>ТАБЛЕТКИУП</t>
  </si>
  <si>
    <t>ВЕРАПАМІЛ       80МГ №50</t>
  </si>
  <si>
    <t>ГЕМОТРАН       100МГ №30</t>
  </si>
  <si>
    <t>ГЛІЯТОН  250МГ/МЛ 4МЛ №5</t>
  </si>
  <si>
    <t>ДЕКСАЛГІН  50МГ/2МЛ  №5</t>
  </si>
  <si>
    <t>ІБУПРОФЕН  БЕБІ   100МГ/5МЛ</t>
  </si>
  <si>
    <t>СУСПЕНЗІЯ</t>
  </si>
  <si>
    <t>ЛАНТУС СОЛО СТАР  100 ОД /МЛ</t>
  </si>
  <si>
    <t>ЛЕВЕМИР ФЛЕКС ПЕН100 МО/МЛ  3МЛ №5</t>
  </si>
  <si>
    <t>РУЧКА</t>
  </si>
  <si>
    <t>ЛІРА  1000МГ/4МЛ №5</t>
  </si>
  <si>
    <t>НАЛОКСОН  0.04% 1МЛ №10</t>
  </si>
  <si>
    <t>ПРЕДНІЗОЛОН       30МГ/МЛ  1МЛ №5</t>
  </si>
  <si>
    <t>РЕОПОЛІГЛЮКИН  200МЛ №1</t>
  </si>
  <si>
    <t>СОЛУ-МЕДРОЛ  125МГ/2МЛ  №1</t>
  </si>
  <si>
    <t>СПІРОНОЛАКТОН  100МГ №30</t>
  </si>
  <si>
    <t>ФЕРОКСИД  20МГ/МЛ  5МЛ №5</t>
  </si>
  <si>
    <t>ЦИАНОКОБАЛАМІН   0.5МГ/МЛ  1МЛ №10</t>
  </si>
  <si>
    <t>ШПРИЦ ТУБЕРКУЛІНОВИЙ</t>
  </si>
  <si>
    <t>2026-08</t>
  </si>
  <si>
    <t>2026-01</t>
  </si>
  <si>
    <t>2024-06</t>
  </si>
  <si>
    <t>2024-08</t>
  </si>
  <si>
    <t>ВОЛЬЗАРТАН  160МГ №28</t>
  </si>
  <si>
    <t>ТАБ</t>
  </si>
  <si>
    <t>ДЕКСАМЕТАЗОН  8МГ/МЛ</t>
  </si>
  <si>
    <t>АМП</t>
  </si>
  <si>
    <t>ДЕКСКЕПРОФЕН  50МГ/2МЛ №5</t>
  </si>
  <si>
    <t>КЛАРИТРОМІЦИН  250МГ</t>
  </si>
  <si>
    <t>ЛІНЕЗОЛІД   2МГ/МЛ  300МЛ №1</t>
  </si>
  <si>
    <t>ТАБЛЕТКИУУП</t>
  </si>
  <si>
    <t>РИВОРОКСАТАН   2.5МГ</t>
  </si>
  <si>
    <t>АРІФАМ   1.5МГ №30</t>
  </si>
  <si>
    <t>АРІФОН   1.5МГ №30</t>
  </si>
  <si>
    <t>БІ-ПРЕСТАРІУМ  №30</t>
  </si>
  <si>
    <t>БІСОПРОЛОЛ   10МГ №30</t>
  </si>
  <si>
    <t>ДОКСИЦИКЛІН   100 №8</t>
  </si>
  <si>
    <t>КСАРЕЛТО    №30</t>
  </si>
  <si>
    <t>ЛЮБИПРОСТОН  24МКГ</t>
  </si>
  <si>
    <t>МАНІТ  250МЛ</t>
  </si>
  <si>
    <t>НОВОМІНСУЛЬФОН  500МГ 50МЛ</t>
  </si>
  <si>
    <t>НОЛІПРЕЛ   №30</t>
  </si>
  <si>
    <t xml:space="preserve">НОРАДРЕНАЛІН  </t>
  </si>
  <si>
    <t>НО-ШПА  2МЛ №25</t>
  </si>
  <si>
    <t>ПАРАЦЕТАМОЛ   10МГ/МЛ 100МЛ</t>
  </si>
  <si>
    <t>ПЛАТИФІЛІН   2МЛ №10</t>
  </si>
  <si>
    <t>ФЛУКОНАЗОЛ   0.2%  100МЛ</t>
  </si>
  <si>
    <t>ФОЛІЄВА КИСЛОТА    5МГ №20</t>
  </si>
  <si>
    <t>ФУРОСЕМІД         25МГ №20</t>
  </si>
  <si>
    <t xml:space="preserve">ЦЕФАЗОЛІН          1г  </t>
  </si>
  <si>
    <t>2025-06</t>
  </si>
  <si>
    <t>таблетки</t>
  </si>
  <si>
    <t>АМОКСИКЛАВ  100МГ</t>
  </si>
  <si>
    <t>ВІТАМИН  Д</t>
  </si>
  <si>
    <t>ЕНАЛАПРИЛ      10мг №30</t>
  </si>
  <si>
    <t>ЗІТРОМАКС      500МГ №30</t>
  </si>
  <si>
    <t>ЛЕВОМІЦЕТИН   500МГ №10</t>
  </si>
  <si>
    <t>ОКСИТОЦИН     5МО/мл 1мл №5</t>
  </si>
  <si>
    <t>ПАРАЦЕТАМОЛ   500МГ №20</t>
  </si>
  <si>
    <t>ПІПЕРАЦИЛІН   4.5Г №10</t>
  </si>
  <si>
    <t>ПРЕСТІЛОЛ   5МГ/5МГ   330</t>
  </si>
  <si>
    <t>ПРОБІОЛОГ  СПК №15</t>
  </si>
  <si>
    <t>ТАРГОЦИД    400МГ</t>
  </si>
  <si>
    <t>ТРИПЛЕКСАН    №30</t>
  </si>
  <si>
    <t>ХАЛАТ МЕДИЧНИЙ ОДНОРАЗОВИЙ</t>
  </si>
  <si>
    <t>ФЛУКЛОКСАЦИЛІН   500мл №25</t>
  </si>
  <si>
    <t>Отчет о совместимости для Копия eliky.in.ua-В5 на 20,02,2023.xls</t>
  </si>
  <si>
    <t>Дата отчета: 22.02.2023 9:11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</si>
  <si>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</si>
  <si>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</si>
  <si>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</si>
  <si>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</si>
  <si>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22.02.2023 9:12</t>
  </si>
  <si>
    <t>тАБЛЕТКИ</t>
  </si>
  <si>
    <t>ДЕСЕЙЗ   500МГ №30</t>
  </si>
  <si>
    <t>ДИМЕДРОЛ   1%  1МЛ №10</t>
  </si>
  <si>
    <t>ПАНТОПРАЗОЛ  20МГ №14</t>
  </si>
  <si>
    <t>ПУЛЬМІКОРТ   0.25МГ 2МЛ №20</t>
  </si>
  <si>
    <t>АЗИТРОМІЦИН         500мг №3</t>
  </si>
  <si>
    <t xml:space="preserve"> (наявність лікарських засобів та виробів медичного призначення станом на    31.07.2023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</si>
</sst>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yyyy\-mm\-dd;@"/>
    <numFmt numFmtId="189" formatCode="[$-422]d\ mmmm\ yyyy&quot; р.&quot;"/>
    <numFmt numFmtId="190" formatCode="0.0"/>
  </numFmts>
  <fonts count="43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" fontId="6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7" fontId="6" fillId="0" borderId="12" xfId="0" applyNumberFormat="1" applyFont="1" applyFill="1" applyBorder="1" applyAlignment="1" applyProtection="1">
      <alignment horizontal="center" vertical="center"/>
      <protection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17" xfId="0" applyNumberFormat="1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7" fillId="0" borderId="0" xfId="0" applyNumberFormat="1" applyFont="1" applyFill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1" fontId="6" fillId="0" borderId="14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/>
    </xf>
    <xf numFmtId="2" fontId="6" fillId="0" borderId="11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2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right"/>
      <protection/>
    </xf>
    <xf numFmtId="2" fontId="6" fillId="0" borderId="12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2" fontId="6" fillId="0" borderId="14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right"/>
      <protection/>
    </xf>
    <xf numFmtId="17" fontId="6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horizontal="right"/>
      <protection/>
    </xf>
    <xf numFmtId="0" fontId="42" fillId="36" borderId="10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3"/>
  <sheetViews>
    <sheetView tabSelected="1" zoomScale="75" zoomScaleNormal="75" workbookViewId="0" topLeftCell="A1">
      <selection activeCell="E265" sqref="E265"/>
    </sheetView>
  </sheetViews>
  <sheetFormatPr defaultColWidth="9.140625" defaultRowHeight="15"/>
  <cols>
    <col min="1" max="1" width="7.00390625" style="0" customWidth="1"/>
    <col min="2" max="2" width="47.28125" style="0" customWidth="1"/>
    <col min="3" max="3" width="8.57421875" style="0" customWidth="1"/>
    <col min="4" max="4" width="6.00390625" style="0" customWidth="1"/>
    <col min="5" max="5" width="8.140625" style="0" customWidth="1"/>
    <col min="6" max="6" width="7.57421875" style="0" customWidth="1"/>
    <col min="7" max="7" width="17.7109375" style="0" customWidth="1"/>
    <col min="8" max="8" width="12.28125" style="0" customWidth="1"/>
    <col min="9" max="9" width="8.8515625" style="0" customWidth="1"/>
    <col min="10" max="10" width="10.28125" style="0" customWidth="1"/>
    <col min="11" max="11" width="9.421875" style="0" customWidth="1"/>
  </cols>
  <sheetData>
    <row r="1" spans="1:11" ht="2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.75">
      <c r="A2" s="104" t="s">
        <v>343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8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" customHeight="1">
      <c r="A4" s="35">
        <v>1</v>
      </c>
      <c r="B4" s="5" t="s">
        <v>110</v>
      </c>
      <c r="C4" s="14" t="s">
        <v>16</v>
      </c>
      <c r="D4" s="42" t="s">
        <v>13</v>
      </c>
      <c r="E4" s="14">
        <v>2</v>
      </c>
      <c r="F4" s="21"/>
      <c r="G4" s="28" t="s">
        <v>205</v>
      </c>
      <c r="H4" s="21"/>
      <c r="I4" s="42" t="s">
        <v>50</v>
      </c>
      <c r="J4" s="14">
        <v>80.88</v>
      </c>
      <c r="K4" s="14">
        <f aca="true" t="shared" si="0" ref="K4:K40">E4*J4</f>
        <v>161.76</v>
      </c>
    </row>
    <row r="5" spans="1:11" ht="15" customHeight="1">
      <c r="A5" s="54">
        <f>A4+1</f>
        <v>2</v>
      </c>
      <c r="B5" s="7" t="s">
        <v>162</v>
      </c>
      <c r="C5" s="15" t="s">
        <v>12</v>
      </c>
      <c r="D5" s="42" t="s">
        <v>13</v>
      </c>
      <c r="E5" s="74">
        <v>8</v>
      </c>
      <c r="F5" s="22"/>
      <c r="G5" s="28" t="s">
        <v>205</v>
      </c>
      <c r="H5" s="23" t="s">
        <v>15</v>
      </c>
      <c r="I5" s="43" t="s">
        <v>61</v>
      </c>
      <c r="J5" s="79">
        <v>51.51</v>
      </c>
      <c r="K5" s="80">
        <f t="shared" si="0"/>
        <v>412.08</v>
      </c>
    </row>
    <row r="6" spans="1:11" ht="13.5" customHeight="1">
      <c r="A6" s="54">
        <f aca="true" t="shared" si="1" ref="A6:A69">A5+1</f>
        <v>3</v>
      </c>
      <c r="B6" s="5" t="s">
        <v>342</v>
      </c>
      <c r="C6" s="14" t="s">
        <v>16</v>
      </c>
      <c r="D6" s="42" t="s">
        <v>13</v>
      </c>
      <c r="E6" s="14">
        <v>155</v>
      </c>
      <c r="F6" s="21"/>
      <c r="G6" s="28" t="s">
        <v>205</v>
      </c>
      <c r="H6" s="21"/>
      <c r="I6" s="42" t="s">
        <v>51</v>
      </c>
      <c r="J6" s="81">
        <v>114.76</v>
      </c>
      <c r="K6" s="14">
        <f>E6*J6</f>
        <v>17787.8</v>
      </c>
    </row>
    <row r="7" spans="1:11" ht="17.25" customHeight="1">
      <c r="A7" s="54">
        <f t="shared" si="1"/>
        <v>4</v>
      </c>
      <c r="B7" s="5" t="s">
        <v>123</v>
      </c>
      <c r="C7" s="14" t="s">
        <v>18</v>
      </c>
      <c r="D7" s="42" t="s">
        <v>13</v>
      </c>
      <c r="E7" s="14">
        <v>3</v>
      </c>
      <c r="F7" s="21"/>
      <c r="G7" s="28" t="s">
        <v>205</v>
      </c>
      <c r="H7" s="21"/>
      <c r="I7" s="42" t="s">
        <v>56</v>
      </c>
      <c r="J7" s="14">
        <v>321.98</v>
      </c>
      <c r="K7" s="80">
        <f t="shared" si="0"/>
        <v>965.94</v>
      </c>
    </row>
    <row r="8" spans="1:11" ht="15" customHeight="1">
      <c r="A8" s="54">
        <f t="shared" si="1"/>
        <v>5</v>
      </c>
      <c r="B8" s="5" t="s">
        <v>201</v>
      </c>
      <c r="C8" s="14" t="s">
        <v>27</v>
      </c>
      <c r="D8" s="42" t="s">
        <v>13</v>
      </c>
      <c r="E8" s="14">
        <v>11</v>
      </c>
      <c r="F8" s="21"/>
      <c r="G8" s="28" t="s">
        <v>205</v>
      </c>
      <c r="H8" s="21"/>
      <c r="I8" s="42" t="s">
        <v>48</v>
      </c>
      <c r="J8" s="14">
        <v>632.92</v>
      </c>
      <c r="K8" s="14">
        <f t="shared" si="0"/>
        <v>6962.12</v>
      </c>
    </row>
    <row r="9" spans="1:11" ht="15.75" customHeight="1">
      <c r="A9" s="54">
        <f t="shared" si="1"/>
        <v>6</v>
      </c>
      <c r="B9" s="5" t="s">
        <v>111</v>
      </c>
      <c r="C9" s="14" t="s">
        <v>16</v>
      </c>
      <c r="D9" s="42" t="s">
        <v>13</v>
      </c>
      <c r="E9" s="14">
        <v>105</v>
      </c>
      <c r="F9" s="21"/>
      <c r="G9" s="28" t="s">
        <v>205</v>
      </c>
      <c r="H9" s="21"/>
      <c r="I9" s="42" t="s">
        <v>52</v>
      </c>
      <c r="J9" s="14">
        <v>62.95</v>
      </c>
      <c r="K9" s="14">
        <f t="shared" si="0"/>
        <v>6609.75</v>
      </c>
    </row>
    <row r="10" spans="1:11" ht="15.75" customHeight="1">
      <c r="A10" s="54">
        <f t="shared" si="1"/>
        <v>7</v>
      </c>
      <c r="B10" s="7" t="s">
        <v>17</v>
      </c>
      <c r="C10" s="15" t="s">
        <v>18</v>
      </c>
      <c r="D10" s="42" t="s">
        <v>19</v>
      </c>
      <c r="E10" s="74">
        <v>67</v>
      </c>
      <c r="F10" s="22"/>
      <c r="G10" s="28" t="s">
        <v>205</v>
      </c>
      <c r="H10" s="23" t="s">
        <v>15</v>
      </c>
      <c r="I10" s="43" t="s">
        <v>48</v>
      </c>
      <c r="J10" s="79">
        <v>4.77</v>
      </c>
      <c r="K10" s="80">
        <f t="shared" si="0"/>
        <v>319.59</v>
      </c>
    </row>
    <row r="11" spans="1:11" ht="15.75" customHeight="1">
      <c r="A11" s="54">
        <f t="shared" si="1"/>
        <v>8</v>
      </c>
      <c r="B11" s="8" t="s">
        <v>163</v>
      </c>
      <c r="C11" s="14" t="s">
        <v>16</v>
      </c>
      <c r="D11" s="42" t="s">
        <v>13</v>
      </c>
      <c r="E11" s="14">
        <v>0</v>
      </c>
      <c r="F11" s="21"/>
      <c r="G11" s="28" t="s">
        <v>205</v>
      </c>
      <c r="H11" s="21"/>
      <c r="I11" s="44" t="s">
        <v>54</v>
      </c>
      <c r="J11" s="14">
        <v>54.5</v>
      </c>
      <c r="K11" s="14">
        <f t="shared" si="0"/>
        <v>0</v>
      </c>
    </row>
    <row r="12" spans="1:11" ht="16.5" customHeight="1">
      <c r="A12" s="54">
        <f t="shared" si="1"/>
        <v>9</v>
      </c>
      <c r="B12" s="7" t="s">
        <v>164</v>
      </c>
      <c r="C12" s="14" t="s">
        <v>70</v>
      </c>
      <c r="D12" s="42" t="s">
        <v>19</v>
      </c>
      <c r="E12" s="14">
        <v>0</v>
      </c>
      <c r="F12" s="21"/>
      <c r="G12" s="28" t="s">
        <v>205</v>
      </c>
      <c r="H12" s="21"/>
      <c r="I12" s="44" t="s">
        <v>48</v>
      </c>
      <c r="J12" s="14">
        <v>38.82</v>
      </c>
      <c r="K12" s="14">
        <f t="shared" si="0"/>
        <v>0</v>
      </c>
    </row>
    <row r="13" spans="1:11" ht="15.75" customHeight="1">
      <c r="A13" s="54">
        <f t="shared" si="1"/>
        <v>10</v>
      </c>
      <c r="B13" s="5" t="s">
        <v>194</v>
      </c>
      <c r="C13" s="14" t="s">
        <v>16</v>
      </c>
      <c r="D13" s="42" t="s">
        <v>13</v>
      </c>
      <c r="E13" s="14">
        <v>0</v>
      </c>
      <c r="F13" s="21"/>
      <c r="G13" s="28" t="s">
        <v>205</v>
      </c>
      <c r="H13" s="21"/>
      <c r="I13" s="42" t="s">
        <v>195</v>
      </c>
      <c r="J13" s="14">
        <v>13.81</v>
      </c>
      <c r="K13" s="14">
        <f t="shared" si="0"/>
        <v>0</v>
      </c>
    </row>
    <row r="14" spans="1:11" ht="15">
      <c r="A14" s="54">
        <f t="shared" si="1"/>
        <v>11</v>
      </c>
      <c r="B14" s="7" t="s">
        <v>165</v>
      </c>
      <c r="C14" s="15" t="s">
        <v>18</v>
      </c>
      <c r="D14" s="42" t="s">
        <v>13</v>
      </c>
      <c r="E14" s="74">
        <v>190</v>
      </c>
      <c r="F14" s="22"/>
      <c r="G14" s="28" t="s">
        <v>205</v>
      </c>
      <c r="H14" s="23" t="s">
        <v>15</v>
      </c>
      <c r="I14" s="43" t="s">
        <v>51</v>
      </c>
      <c r="J14" s="79">
        <v>38.03</v>
      </c>
      <c r="K14" s="80">
        <f t="shared" si="0"/>
        <v>7225.7</v>
      </c>
    </row>
    <row r="15" spans="1:11" ht="15">
      <c r="A15" s="54">
        <f t="shared" si="1"/>
        <v>12</v>
      </c>
      <c r="B15" s="5" t="s">
        <v>215</v>
      </c>
      <c r="C15" s="14" t="s">
        <v>16</v>
      </c>
      <c r="D15" s="42" t="s">
        <v>13</v>
      </c>
      <c r="E15" s="14">
        <v>225</v>
      </c>
      <c r="F15" s="21"/>
      <c r="G15" s="28" t="s">
        <v>205</v>
      </c>
      <c r="H15" s="21"/>
      <c r="I15" s="42" t="s">
        <v>199</v>
      </c>
      <c r="J15" s="14">
        <v>52.19</v>
      </c>
      <c r="K15" s="14">
        <f t="shared" si="0"/>
        <v>11742.75</v>
      </c>
    </row>
    <row r="16" spans="1:11" ht="18" customHeight="1">
      <c r="A16" s="54">
        <f t="shared" si="1"/>
        <v>13</v>
      </c>
      <c r="B16" s="5" t="s">
        <v>136</v>
      </c>
      <c r="C16" s="14" t="s">
        <v>12</v>
      </c>
      <c r="D16" s="42" t="s">
        <v>13</v>
      </c>
      <c r="E16" s="14">
        <v>135</v>
      </c>
      <c r="F16" s="21"/>
      <c r="G16" s="28" t="s">
        <v>205</v>
      </c>
      <c r="H16" s="21"/>
      <c r="I16" s="42" t="s">
        <v>56</v>
      </c>
      <c r="J16" s="81">
        <v>21.4</v>
      </c>
      <c r="K16" s="14">
        <f t="shared" si="0"/>
        <v>2889</v>
      </c>
    </row>
    <row r="17" spans="1:11" ht="17.25" customHeight="1">
      <c r="A17" s="54">
        <f t="shared" si="1"/>
        <v>14</v>
      </c>
      <c r="B17" s="5" t="s">
        <v>135</v>
      </c>
      <c r="C17" s="14" t="s">
        <v>12</v>
      </c>
      <c r="D17" s="42" t="s">
        <v>13</v>
      </c>
      <c r="E17" s="14">
        <v>680</v>
      </c>
      <c r="F17" s="21"/>
      <c r="G17" s="28" t="s">
        <v>205</v>
      </c>
      <c r="H17" s="21"/>
      <c r="I17" s="42" t="s">
        <v>50</v>
      </c>
      <c r="J17" s="81">
        <v>21.15</v>
      </c>
      <c r="K17" s="14">
        <f t="shared" si="0"/>
        <v>14381.999999999998</v>
      </c>
    </row>
    <row r="18" spans="1:11" ht="17.25" customHeight="1">
      <c r="A18" s="54">
        <f t="shared" si="1"/>
        <v>15</v>
      </c>
      <c r="B18" s="7" t="s">
        <v>166</v>
      </c>
      <c r="C18" s="15" t="s">
        <v>18</v>
      </c>
      <c r="D18" s="42" t="s">
        <v>13</v>
      </c>
      <c r="E18" s="74">
        <v>1265</v>
      </c>
      <c r="F18" s="22"/>
      <c r="G18" s="28" t="s">
        <v>205</v>
      </c>
      <c r="H18" s="23" t="s">
        <v>15</v>
      </c>
      <c r="I18" s="43" t="s">
        <v>56</v>
      </c>
      <c r="J18" s="79">
        <v>98.96</v>
      </c>
      <c r="K18" s="80">
        <f t="shared" si="0"/>
        <v>125184.4</v>
      </c>
    </row>
    <row r="19" spans="1:11" ht="14.25" customHeight="1">
      <c r="A19" s="54">
        <f t="shared" si="1"/>
        <v>16</v>
      </c>
      <c r="B19" s="7" t="s">
        <v>262</v>
      </c>
      <c r="C19" s="15" t="s">
        <v>16</v>
      </c>
      <c r="D19" s="42" t="s">
        <v>13</v>
      </c>
      <c r="E19" s="74">
        <v>5</v>
      </c>
      <c r="F19" s="22"/>
      <c r="G19" s="28" t="s">
        <v>205</v>
      </c>
      <c r="H19" s="23"/>
      <c r="I19" s="45" t="s">
        <v>69</v>
      </c>
      <c r="J19" s="79">
        <v>37.88</v>
      </c>
      <c r="K19" s="80">
        <f t="shared" si="0"/>
        <v>189.4</v>
      </c>
    </row>
    <row r="20" spans="1:11" ht="17.25" customHeight="1">
      <c r="A20" s="54">
        <f t="shared" si="1"/>
        <v>17</v>
      </c>
      <c r="B20" s="9" t="s">
        <v>208</v>
      </c>
      <c r="C20" s="15" t="s">
        <v>12</v>
      </c>
      <c r="D20" s="42" t="s">
        <v>13</v>
      </c>
      <c r="E20" s="14">
        <v>4</v>
      </c>
      <c r="F20" s="21"/>
      <c r="G20" s="28" t="s">
        <v>205</v>
      </c>
      <c r="H20" s="21"/>
      <c r="I20" s="42" t="s">
        <v>54</v>
      </c>
      <c r="J20" s="14">
        <v>115.13</v>
      </c>
      <c r="K20" s="14">
        <f t="shared" si="0"/>
        <v>460.52</v>
      </c>
    </row>
    <row r="21" spans="1:11" ht="15">
      <c r="A21" s="54">
        <f t="shared" si="1"/>
        <v>18</v>
      </c>
      <c r="B21" s="8" t="s">
        <v>167</v>
      </c>
      <c r="C21" s="14" t="s">
        <v>16</v>
      </c>
      <c r="D21" s="42" t="s">
        <v>13</v>
      </c>
      <c r="E21" s="14">
        <v>0</v>
      </c>
      <c r="F21" s="21"/>
      <c r="G21" s="28" t="s">
        <v>205</v>
      </c>
      <c r="H21" s="21"/>
      <c r="I21" s="44" t="s">
        <v>53</v>
      </c>
      <c r="J21" s="14">
        <v>35.89</v>
      </c>
      <c r="K21" s="14">
        <f t="shared" si="0"/>
        <v>0</v>
      </c>
    </row>
    <row r="22" spans="1:11" ht="15">
      <c r="A22" s="54">
        <f t="shared" si="1"/>
        <v>19</v>
      </c>
      <c r="B22" s="5" t="s">
        <v>168</v>
      </c>
      <c r="C22" s="15" t="s">
        <v>12</v>
      </c>
      <c r="D22" s="42" t="s">
        <v>13</v>
      </c>
      <c r="E22" s="74">
        <v>31</v>
      </c>
      <c r="F22" s="22"/>
      <c r="G22" s="28" t="s">
        <v>205</v>
      </c>
      <c r="H22" s="23" t="s">
        <v>15</v>
      </c>
      <c r="I22" s="43" t="s">
        <v>61</v>
      </c>
      <c r="J22" s="79">
        <v>23.67</v>
      </c>
      <c r="K22" s="80">
        <f t="shared" si="0"/>
        <v>733.7700000000001</v>
      </c>
    </row>
    <row r="23" spans="1:11" ht="18.75" customHeight="1">
      <c r="A23" s="54">
        <f t="shared" si="1"/>
        <v>20</v>
      </c>
      <c r="B23" s="5" t="s">
        <v>71</v>
      </c>
      <c r="C23" s="14" t="s">
        <v>86</v>
      </c>
      <c r="D23" s="42" t="s">
        <v>20</v>
      </c>
      <c r="E23" s="14">
        <v>21800</v>
      </c>
      <c r="F23" s="21"/>
      <c r="G23" s="28" t="s">
        <v>205</v>
      </c>
      <c r="H23" s="21"/>
      <c r="I23" s="42" t="s">
        <v>217</v>
      </c>
      <c r="J23" s="14">
        <v>0.64</v>
      </c>
      <c r="K23" s="14">
        <f t="shared" si="0"/>
        <v>13952</v>
      </c>
    </row>
    <row r="24" spans="1:11" ht="15" customHeight="1">
      <c r="A24" s="54">
        <f t="shared" si="1"/>
        <v>21</v>
      </c>
      <c r="B24" s="5" t="s">
        <v>91</v>
      </c>
      <c r="C24" s="14"/>
      <c r="D24" s="42" t="s">
        <v>13</v>
      </c>
      <c r="E24" s="14">
        <v>28</v>
      </c>
      <c r="F24" s="21"/>
      <c r="G24" s="28" t="s">
        <v>205</v>
      </c>
      <c r="H24" s="21"/>
      <c r="I24" s="42" t="s">
        <v>47</v>
      </c>
      <c r="J24" s="14">
        <v>11.8</v>
      </c>
      <c r="K24" s="14">
        <f t="shared" si="0"/>
        <v>330.40000000000003</v>
      </c>
    </row>
    <row r="25" spans="1:11" ht="17.25" customHeight="1">
      <c r="A25" s="54">
        <f t="shared" si="1"/>
        <v>22</v>
      </c>
      <c r="B25" s="5" t="s">
        <v>141</v>
      </c>
      <c r="C25" s="15" t="s">
        <v>18</v>
      </c>
      <c r="D25" s="42" t="s">
        <v>13</v>
      </c>
      <c r="E25" s="14">
        <v>40</v>
      </c>
      <c r="F25" s="21"/>
      <c r="G25" s="28" t="s">
        <v>205</v>
      </c>
      <c r="H25" s="21"/>
      <c r="I25" s="42" t="s">
        <v>52</v>
      </c>
      <c r="J25" s="14">
        <v>141.2</v>
      </c>
      <c r="K25" s="81">
        <f t="shared" si="0"/>
        <v>5648</v>
      </c>
    </row>
    <row r="26" spans="1:11" ht="17.25" customHeight="1">
      <c r="A26" s="54">
        <f t="shared" si="1"/>
        <v>23</v>
      </c>
      <c r="B26" s="5" t="s">
        <v>112</v>
      </c>
      <c r="C26" s="14" t="s">
        <v>124</v>
      </c>
      <c r="D26" s="42" t="s">
        <v>13</v>
      </c>
      <c r="E26" s="14">
        <v>193</v>
      </c>
      <c r="F26" s="21"/>
      <c r="G26" s="28" t="s">
        <v>205</v>
      </c>
      <c r="H26" s="21"/>
      <c r="I26" s="42" t="s">
        <v>52</v>
      </c>
      <c r="J26" s="14">
        <v>92.54</v>
      </c>
      <c r="K26" s="14">
        <f t="shared" si="0"/>
        <v>17860.22</v>
      </c>
    </row>
    <row r="27" spans="1:11" ht="17.25" customHeight="1">
      <c r="A27" s="54">
        <f t="shared" si="1"/>
        <v>24</v>
      </c>
      <c r="B27" s="7" t="s">
        <v>80</v>
      </c>
      <c r="C27" s="15"/>
      <c r="D27" s="42" t="s">
        <v>20</v>
      </c>
      <c r="E27" s="74">
        <v>3885</v>
      </c>
      <c r="F27" s="22"/>
      <c r="G27" s="28" t="s">
        <v>205</v>
      </c>
      <c r="H27" s="23" t="s">
        <v>15</v>
      </c>
      <c r="I27" s="43" t="s">
        <v>54</v>
      </c>
      <c r="J27" s="79">
        <v>2.42</v>
      </c>
      <c r="K27" s="80">
        <f t="shared" si="0"/>
        <v>9401.699999999999</v>
      </c>
    </row>
    <row r="28" spans="1:11" ht="17.25" customHeight="1">
      <c r="A28" s="54">
        <f t="shared" si="1"/>
        <v>25</v>
      </c>
      <c r="B28" s="7" t="s">
        <v>81</v>
      </c>
      <c r="C28" s="15"/>
      <c r="D28" s="42" t="s">
        <v>20</v>
      </c>
      <c r="E28" s="74">
        <v>4110</v>
      </c>
      <c r="F28" s="22"/>
      <c r="G28" s="28" t="s">
        <v>205</v>
      </c>
      <c r="H28" s="23" t="s">
        <v>15</v>
      </c>
      <c r="I28" s="43" t="s">
        <v>54</v>
      </c>
      <c r="J28" s="79">
        <v>4.45</v>
      </c>
      <c r="K28" s="80">
        <f t="shared" si="0"/>
        <v>18289.5</v>
      </c>
    </row>
    <row r="29" spans="1:11" ht="17.25" customHeight="1">
      <c r="A29" s="54">
        <f t="shared" si="1"/>
        <v>26</v>
      </c>
      <c r="B29" s="7" t="s">
        <v>115</v>
      </c>
      <c r="C29" s="15"/>
      <c r="D29" s="42" t="s">
        <v>20</v>
      </c>
      <c r="E29" s="74">
        <v>108</v>
      </c>
      <c r="F29" s="22"/>
      <c r="G29" s="28" t="s">
        <v>205</v>
      </c>
      <c r="H29" s="23" t="s">
        <v>15</v>
      </c>
      <c r="I29" s="43" t="s">
        <v>56</v>
      </c>
      <c r="J29" s="79">
        <v>10.75</v>
      </c>
      <c r="K29" s="79">
        <f t="shared" si="0"/>
        <v>1161</v>
      </c>
    </row>
    <row r="30" spans="1:11" ht="17.25" customHeight="1">
      <c r="A30" s="54">
        <f t="shared" si="1"/>
        <v>27</v>
      </c>
      <c r="B30" s="5" t="s">
        <v>202</v>
      </c>
      <c r="C30" s="15" t="s">
        <v>18</v>
      </c>
      <c r="D30" s="42" t="s">
        <v>13</v>
      </c>
      <c r="E30" s="14">
        <v>15</v>
      </c>
      <c r="F30" s="21"/>
      <c r="G30" s="28" t="s">
        <v>205</v>
      </c>
      <c r="H30" s="21"/>
      <c r="I30" s="42" t="s">
        <v>52</v>
      </c>
      <c r="J30" s="14">
        <v>12994</v>
      </c>
      <c r="K30" s="14">
        <f t="shared" si="0"/>
        <v>194910</v>
      </c>
    </row>
    <row r="31" spans="1:11" ht="17.25" customHeight="1">
      <c r="A31" s="54">
        <f t="shared" si="1"/>
        <v>28</v>
      </c>
      <c r="B31" s="7" t="s">
        <v>263</v>
      </c>
      <c r="C31" s="15" t="s">
        <v>264</v>
      </c>
      <c r="D31" s="42" t="s">
        <v>13</v>
      </c>
      <c r="E31" s="74"/>
      <c r="F31" s="22"/>
      <c r="G31" s="28" t="s">
        <v>205</v>
      </c>
      <c r="H31" s="23"/>
      <c r="I31" s="45" t="s">
        <v>49</v>
      </c>
      <c r="J31" s="79">
        <v>10.26</v>
      </c>
      <c r="K31" s="80">
        <f t="shared" si="0"/>
        <v>0</v>
      </c>
    </row>
    <row r="32" spans="1:11" ht="13.5" customHeight="1">
      <c r="A32" s="54">
        <f t="shared" si="1"/>
        <v>29</v>
      </c>
      <c r="B32" s="5" t="s">
        <v>169</v>
      </c>
      <c r="C32" s="14" t="s">
        <v>18</v>
      </c>
      <c r="D32" s="42" t="s">
        <v>13</v>
      </c>
      <c r="E32" s="14">
        <v>23</v>
      </c>
      <c r="F32" s="21"/>
      <c r="G32" s="28" t="s">
        <v>205</v>
      </c>
      <c r="H32" s="21"/>
      <c r="I32" s="42" t="s">
        <v>52</v>
      </c>
      <c r="J32" s="81">
        <v>35.98</v>
      </c>
      <c r="K32" s="14">
        <f t="shared" si="0"/>
        <v>827.54</v>
      </c>
    </row>
    <row r="33" spans="1:11" ht="15" customHeight="1">
      <c r="A33" s="54">
        <f t="shared" si="1"/>
        <v>30</v>
      </c>
      <c r="B33" s="5" t="s">
        <v>114</v>
      </c>
      <c r="C33" s="14" t="s">
        <v>70</v>
      </c>
      <c r="D33" s="42" t="s">
        <v>13</v>
      </c>
      <c r="E33" s="14">
        <v>0</v>
      </c>
      <c r="F33" s="21"/>
      <c r="G33" s="28" t="s">
        <v>206</v>
      </c>
      <c r="H33" s="21"/>
      <c r="I33" s="42" t="s">
        <v>50</v>
      </c>
      <c r="J33" s="14">
        <v>225.2</v>
      </c>
      <c r="K33" s="14">
        <f t="shared" si="0"/>
        <v>0</v>
      </c>
    </row>
    <row r="34" spans="1:11" ht="16.5" customHeight="1">
      <c r="A34" s="54">
        <f t="shared" si="1"/>
        <v>31</v>
      </c>
      <c r="B34" s="5" t="s">
        <v>186</v>
      </c>
      <c r="C34" s="14" t="s">
        <v>16</v>
      </c>
      <c r="D34" s="42" t="s">
        <v>13</v>
      </c>
      <c r="E34" s="14">
        <v>5</v>
      </c>
      <c r="F34" s="21"/>
      <c r="G34" s="28" t="s">
        <v>205</v>
      </c>
      <c r="H34" s="21"/>
      <c r="I34" s="42" t="s">
        <v>60</v>
      </c>
      <c r="J34" s="14">
        <v>377.56</v>
      </c>
      <c r="K34" s="14">
        <f t="shared" si="0"/>
        <v>1887.8</v>
      </c>
    </row>
    <row r="35" spans="1:11" ht="17.25" customHeight="1">
      <c r="A35" s="54">
        <f t="shared" si="1"/>
        <v>32</v>
      </c>
      <c r="B35" s="5" t="s">
        <v>187</v>
      </c>
      <c r="C35" s="14" t="s">
        <v>16</v>
      </c>
      <c r="D35" s="42" t="s">
        <v>13</v>
      </c>
      <c r="E35" s="14">
        <v>32</v>
      </c>
      <c r="F35" s="21"/>
      <c r="G35" s="28" t="s">
        <v>205</v>
      </c>
      <c r="H35" s="21"/>
      <c r="I35" s="42" t="s">
        <v>285</v>
      </c>
      <c r="J35" s="14">
        <v>446.22</v>
      </c>
      <c r="K35" s="14">
        <f t="shared" si="0"/>
        <v>14279.04</v>
      </c>
    </row>
    <row r="36" spans="1:11" ht="16.5" customHeight="1">
      <c r="A36" s="54">
        <f t="shared" si="1"/>
        <v>33</v>
      </c>
      <c r="B36" s="10" t="s">
        <v>85</v>
      </c>
      <c r="C36" s="14" t="s">
        <v>12</v>
      </c>
      <c r="D36" s="42" t="s">
        <v>13</v>
      </c>
      <c r="E36" s="14">
        <v>24</v>
      </c>
      <c r="F36" s="21"/>
      <c r="G36" s="28" t="s">
        <v>205</v>
      </c>
      <c r="H36" s="21"/>
      <c r="I36" s="42" t="s">
        <v>52</v>
      </c>
      <c r="J36" s="14">
        <v>317.18</v>
      </c>
      <c r="K36" s="14">
        <f t="shared" si="0"/>
        <v>7612.32</v>
      </c>
    </row>
    <row r="37" spans="1:11" ht="15" customHeight="1">
      <c r="A37" s="54">
        <f t="shared" si="1"/>
        <v>34</v>
      </c>
      <c r="B37" s="5" t="s">
        <v>89</v>
      </c>
      <c r="C37" s="14" t="s">
        <v>16</v>
      </c>
      <c r="D37" s="42" t="s">
        <v>13</v>
      </c>
      <c r="E37" s="14"/>
      <c r="F37" s="21"/>
      <c r="G37" s="28" t="s">
        <v>205</v>
      </c>
      <c r="H37" s="21"/>
      <c r="I37" s="44" t="s">
        <v>48</v>
      </c>
      <c r="J37" s="14">
        <v>74.88</v>
      </c>
      <c r="K37" s="80">
        <f t="shared" si="0"/>
        <v>0</v>
      </c>
    </row>
    <row r="38" spans="1:11" ht="14.25" customHeight="1">
      <c r="A38" s="54">
        <f t="shared" si="1"/>
        <v>35</v>
      </c>
      <c r="B38" s="7" t="s">
        <v>82</v>
      </c>
      <c r="C38" s="15"/>
      <c r="D38" s="42" t="s">
        <v>13</v>
      </c>
      <c r="E38" s="74">
        <v>285</v>
      </c>
      <c r="F38" s="22"/>
      <c r="G38" s="28" t="s">
        <v>205</v>
      </c>
      <c r="H38" s="23" t="s">
        <v>15</v>
      </c>
      <c r="I38" s="43" t="s">
        <v>60</v>
      </c>
      <c r="J38" s="79">
        <v>11.23</v>
      </c>
      <c r="K38" s="80">
        <f t="shared" si="0"/>
        <v>3200.55</v>
      </c>
    </row>
    <row r="39" spans="1:11" ht="15.75" customHeight="1">
      <c r="A39" s="54">
        <f t="shared" si="1"/>
        <v>36</v>
      </c>
      <c r="B39" s="7" t="s">
        <v>209</v>
      </c>
      <c r="C39" s="15" t="s">
        <v>12</v>
      </c>
      <c r="D39" s="42" t="s">
        <v>13</v>
      </c>
      <c r="E39" s="74">
        <v>2</v>
      </c>
      <c r="F39" s="22"/>
      <c r="G39" s="28" t="s">
        <v>205</v>
      </c>
      <c r="H39" s="23" t="s">
        <v>15</v>
      </c>
      <c r="I39" s="43" t="s">
        <v>51</v>
      </c>
      <c r="J39" s="79">
        <v>36.2</v>
      </c>
      <c r="K39" s="80">
        <f t="shared" si="0"/>
        <v>72.4</v>
      </c>
    </row>
    <row r="40" spans="1:11" ht="18" customHeight="1">
      <c r="A40" s="54">
        <f t="shared" si="1"/>
        <v>37</v>
      </c>
      <c r="B40" s="7" t="s">
        <v>265</v>
      </c>
      <c r="C40" s="15" t="s">
        <v>16</v>
      </c>
      <c r="D40" s="42" t="s">
        <v>13</v>
      </c>
      <c r="E40" s="74">
        <v>1</v>
      </c>
      <c r="F40" s="22"/>
      <c r="G40" s="28" t="s">
        <v>205</v>
      </c>
      <c r="H40" s="23"/>
      <c r="I40" s="45" t="s">
        <v>55</v>
      </c>
      <c r="J40" s="79">
        <v>88.86</v>
      </c>
      <c r="K40" s="80">
        <f t="shared" si="0"/>
        <v>88.86</v>
      </c>
    </row>
    <row r="41" spans="1:11" ht="15.75" customHeight="1">
      <c r="A41" s="54">
        <f t="shared" si="1"/>
        <v>38</v>
      </c>
      <c r="B41" s="7" t="s">
        <v>22</v>
      </c>
      <c r="C41" s="15" t="s">
        <v>12</v>
      </c>
      <c r="D41" s="42" t="s">
        <v>13</v>
      </c>
      <c r="E41" s="74">
        <v>970</v>
      </c>
      <c r="F41" s="22"/>
      <c r="G41" s="28" t="s">
        <v>205</v>
      </c>
      <c r="H41" s="23" t="s">
        <v>15</v>
      </c>
      <c r="I41" s="43" t="s">
        <v>59</v>
      </c>
      <c r="J41" s="79">
        <v>13.85</v>
      </c>
      <c r="K41" s="80">
        <f>PRODUCT(E41,J41)</f>
        <v>13434.5</v>
      </c>
    </row>
    <row r="42" spans="1:11" ht="16.5" customHeight="1">
      <c r="A42" s="54">
        <f t="shared" si="1"/>
        <v>39</v>
      </c>
      <c r="B42" s="5" t="s">
        <v>227</v>
      </c>
      <c r="C42" s="15" t="s">
        <v>18</v>
      </c>
      <c r="D42" s="42" t="s">
        <v>13</v>
      </c>
      <c r="E42" s="14"/>
      <c r="F42" s="5"/>
      <c r="G42" s="28" t="s">
        <v>205</v>
      </c>
      <c r="H42" s="5"/>
      <c r="I42" s="42" t="s">
        <v>55</v>
      </c>
      <c r="J42" s="14">
        <v>182</v>
      </c>
      <c r="K42" s="14">
        <f>E42*J42</f>
        <v>0</v>
      </c>
    </row>
    <row r="43" spans="1:11" ht="18" customHeight="1">
      <c r="A43" s="54">
        <f t="shared" si="1"/>
        <v>40</v>
      </c>
      <c r="B43" s="5" t="s">
        <v>210</v>
      </c>
      <c r="C43" s="14" t="s">
        <v>124</v>
      </c>
      <c r="D43" s="42" t="s">
        <v>13</v>
      </c>
      <c r="E43" s="14">
        <v>85</v>
      </c>
      <c r="F43" s="21"/>
      <c r="G43" s="28" t="s">
        <v>205</v>
      </c>
      <c r="H43" s="21"/>
      <c r="I43" s="42" t="s">
        <v>56</v>
      </c>
      <c r="J43" s="14">
        <v>97.87</v>
      </c>
      <c r="K43" s="80">
        <f>PRODUCT(E43,J43)</f>
        <v>8318.95</v>
      </c>
    </row>
    <row r="44" spans="1:11" ht="18.75" customHeight="1">
      <c r="A44" s="54">
        <f t="shared" si="1"/>
        <v>41</v>
      </c>
      <c r="B44" s="7" t="s">
        <v>266</v>
      </c>
      <c r="C44" s="15" t="s">
        <v>16</v>
      </c>
      <c r="D44" s="42" t="s">
        <v>13</v>
      </c>
      <c r="E44" s="74">
        <v>54</v>
      </c>
      <c r="F44" s="22"/>
      <c r="G44" s="28" t="s">
        <v>205</v>
      </c>
      <c r="H44" s="23"/>
      <c r="I44" s="45" t="s">
        <v>196</v>
      </c>
      <c r="J44" s="79">
        <v>123.18</v>
      </c>
      <c r="K44" s="80">
        <f>E44*J44</f>
        <v>6651.72</v>
      </c>
    </row>
    <row r="45" spans="1:11" ht="16.5" customHeight="1">
      <c r="A45" s="54">
        <f t="shared" si="1"/>
        <v>42</v>
      </c>
      <c r="B45" s="5" t="s">
        <v>92</v>
      </c>
      <c r="C45" s="15" t="s">
        <v>12</v>
      </c>
      <c r="D45" s="42" t="s">
        <v>13</v>
      </c>
      <c r="E45" s="14">
        <v>640</v>
      </c>
      <c r="F45" s="21"/>
      <c r="G45" s="28" t="s">
        <v>205</v>
      </c>
      <c r="H45" s="21"/>
      <c r="I45" s="42" t="s">
        <v>52</v>
      </c>
      <c r="J45" s="14">
        <v>109.59</v>
      </c>
      <c r="K45" s="80">
        <f>PRODUCT(E45,J45)</f>
        <v>70137.6</v>
      </c>
    </row>
    <row r="46" spans="1:11" ht="17.25" customHeight="1">
      <c r="A46" s="54">
        <f t="shared" si="1"/>
        <v>43</v>
      </c>
      <c r="B46" s="7" t="s">
        <v>170</v>
      </c>
      <c r="C46" s="15" t="s">
        <v>12</v>
      </c>
      <c r="D46" s="42" t="s">
        <v>13</v>
      </c>
      <c r="E46" s="74">
        <v>95</v>
      </c>
      <c r="F46" s="22"/>
      <c r="G46" s="28" t="s">
        <v>205</v>
      </c>
      <c r="H46" s="23" t="s">
        <v>15</v>
      </c>
      <c r="I46" s="43" t="s">
        <v>48</v>
      </c>
      <c r="J46" s="79">
        <v>29.05</v>
      </c>
      <c r="K46" s="80">
        <f aca="true" t="shared" si="2" ref="K46:K77">E46*J46</f>
        <v>2759.75</v>
      </c>
    </row>
    <row r="47" spans="1:11" ht="15.75" customHeight="1">
      <c r="A47" s="54">
        <f t="shared" si="1"/>
        <v>44</v>
      </c>
      <c r="B47" s="7" t="s">
        <v>87</v>
      </c>
      <c r="C47" s="15" t="s">
        <v>18</v>
      </c>
      <c r="D47" s="42" t="s">
        <v>13</v>
      </c>
      <c r="E47" s="74">
        <v>120</v>
      </c>
      <c r="F47" s="22"/>
      <c r="G47" s="28" t="s">
        <v>205</v>
      </c>
      <c r="H47" s="23" t="s">
        <v>15</v>
      </c>
      <c r="I47" s="43" t="s">
        <v>54</v>
      </c>
      <c r="J47" s="79">
        <v>253.1</v>
      </c>
      <c r="K47" s="80">
        <f t="shared" si="2"/>
        <v>30372</v>
      </c>
    </row>
    <row r="48" spans="1:11" ht="15" customHeight="1">
      <c r="A48" s="54">
        <f t="shared" si="1"/>
        <v>45</v>
      </c>
      <c r="B48" s="5" t="s">
        <v>183</v>
      </c>
      <c r="C48" s="14" t="s">
        <v>124</v>
      </c>
      <c r="D48" s="42" t="s">
        <v>13</v>
      </c>
      <c r="E48" s="14">
        <v>10</v>
      </c>
      <c r="F48" s="21"/>
      <c r="G48" s="28" t="s">
        <v>205</v>
      </c>
      <c r="H48" s="21"/>
      <c r="I48" s="42" t="s">
        <v>51</v>
      </c>
      <c r="J48" s="14">
        <v>109.18</v>
      </c>
      <c r="K48" s="14">
        <f t="shared" si="2"/>
        <v>1091.8000000000002</v>
      </c>
    </row>
    <row r="49" spans="1:11" ht="19.5" customHeight="1">
      <c r="A49" s="54">
        <f t="shared" si="1"/>
        <v>46</v>
      </c>
      <c r="B49" s="7" t="s">
        <v>23</v>
      </c>
      <c r="C49" s="15" t="s">
        <v>12</v>
      </c>
      <c r="D49" s="42" t="s">
        <v>13</v>
      </c>
      <c r="E49" s="74">
        <v>71</v>
      </c>
      <c r="F49" s="22"/>
      <c r="G49" s="28" t="s">
        <v>205</v>
      </c>
      <c r="H49" s="23" t="s">
        <v>15</v>
      </c>
      <c r="I49" s="43" t="s">
        <v>51</v>
      </c>
      <c r="J49" s="79">
        <v>185.4</v>
      </c>
      <c r="K49" s="80">
        <f t="shared" si="2"/>
        <v>13163.4</v>
      </c>
    </row>
    <row r="50" spans="1:11" ht="16.5" customHeight="1">
      <c r="A50" s="54">
        <f t="shared" si="1"/>
        <v>47</v>
      </c>
      <c r="B50" s="8" t="s">
        <v>84</v>
      </c>
      <c r="C50" s="14" t="s">
        <v>16</v>
      </c>
      <c r="D50" s="42" t="s">
        <v>13</v>
      </c>
      <c r="E50" s="14">
        <v>80</v>
      </c>
      <c r="F50" s="21"/>
      <c r="G50" s="28" t="s">
        <v>205</v>
      </c>
      <c r="H50" s="21"/>
      <c r="I50" s="44" t="s">
        <v>68</v>
      </c>
      <c r="J50" s="14">
        <v>22.12</v>
      </c>
      <c r="K50" s="14">
        <f t="shared" si="2"/>
        <v>1769.6000000000001</v>
      </c>
    </row>
    <row r="51" spans="1:11" ht="14.25" customHeight="1">
      <c r="A51" s="54">
        <f t="shared" si="1"/>
        <v>48</v>
      </c>
      <c r="B51" s="7" t="s">
        <v>267</v>
      </c>
      <c r="C51" s="15" t="s">
        <v>12</v>
      </c>
      <c r="D51" s="42" t="s">
        <v>13</v>
      </c>
      <c r="E51" s="74">
        <v>53</v>
      </c>
      <c r="F51" s="22"/>
      <c r="G51" s="28" t="s">
        <v>205</v>
      </c>
      <c r="H51" s="23"/>
      <c r="I51" s="45" t="s">
        <v>283</v>
      </c>
      <c r="J51" s="79">
        <v>522.93</v>
      </c>
      <c r="K51" s="80">
        <f t="shared" si="2"/>
        <v>27715.289999999997</v>
      </c>
    </row>
    <row r="52" spans="1:11" ht="16.5" customHeight="1">
      <c r="A52" s="54">
        <f t="shared" si="1"/>
        <v>49</v>
      </c>
      <c r="B52" s="5" t="s">
        <v>93</v>
      </c>
      <c r="C52" s="14" t="s">
        <v>124</v>
      </c>
      <c r="D52" s="42" t="s">
        <v>13</v>
      </c>
      <c r="E52" s="14">
        <v>4</v>
      </c>
      <c r="F52" s="21"/>
      <c r="G52" s="28" t="s">
        <v>205</v>
      </c>
      <c r="H52" s="21"/>
      <c r="I52" s="42" t="s">
        <v>54</v>
      </c>
      <c r="J52" s="14">
        <v>650.58</v>
      </c>
      <c r="K52" s="14">
        <f t="shared" si="2"/>
        <v>2602.32</v>
      </c>
    </row>
    <row r="53" spans="1:11" ht="16.5" customHeight="1">
      <c r="A53" s="54">
        <f t="shared" si="1"/>
        <v>50</v>
      </c>
      <c r="B53" s="7" t="s">
        <v>24</v>
      </c>
      <c r="C53" s="15" t="s">
        <v>18</v>
      </c>
      <c r="D53" s="42" t="s">
        <v>19</v>
      </c>
      <c r="E53" s="74">
        <v>7465</v>
      </c>
      <c r="F53" s="22"/>
      <c r="G53" s="28" t="s">
        <v>205</v>
      </c>
      <c r="H53" s="23" t="s">
        <v>15</v>
      </c>
      <c r="I53" s="43" t="s">
        <v>54</v>
      </c>
      <c r="J53" s="79">
        <v>8.95</v>
      </c>
      <c r="K53" s="80">
        <f t="shared" si="2"/>
        <v>66811.75</v>
      </c>
    </row>
    <row r="54" spans="1:11" ht="16.5" customHeight="1">
      <c r="A54" s="54">
        <f t="shared" si="1"/>
        <v>51</v>
      </c>
      <c r="B54" s="7" t="s">
        <v>24</v>
      </c>
      <c r="C54" s="15" t="s">
        <v>12</v>
      </c>
      <c r="D54" s="42" t="s">
        <v>13</v>
      </c>
      <c r="E54" s="74">
        <v>41</v>
      </c>
      <c r="F54" s="22"/>
      <c r="G54" s="28" t="s">
        <v>205</v>
      </c>
      <c r="H54" s="23" t="s">
        <v>15</v>
      </c>
      <c r="I54" s="43" t="s">
        <v>54</v>
      </c>
      <c r="J54" s="79">
        <v>39.31</v>
      </c>
      <c r="K54" s="80">
        <f t="shared" si="2"/>
        <v>1611.71</v>
      </c>
    </row>
    <row r="55" spans="1:11" ht="17.25" customHeight="1">
      <c r="A55" s="54">
        <f t="shared" si="1"/>
        <v>52</v>
      </c>
      <c r="B55" s="7" t="s">
        <v>268</v>
      </c>
      <c r="C55" s="15" t="s">
        <v>12</v>
      </c>
      <c r="D55" s="42" t="s">
        <v>13</v>
      </c>
      <c r="E55" s="74">
        <v>0</v>
      </c>
      <c r="F55" s="22"/>
      <c r="G55" s="28" t="s">
        <v>205</v>
      </c>
      <c r="H55" s="23"/>
      <c r="I55" s="45" t="s">
        <v>54</v>
      </c>
      <c r="J55" s="79">
        <v>174.66</v>
      </c>
      <c r="K55" s="80">
        <f t="shared" si="2"/>
        <v>0</v>
      </c>
    </row>
    <row r="56" spans="1:11" ht="17.25" customHeight="1">
      <c r="A56" s="54">
        <f t="shared" si="1"/>
        <v>53</v>
      </c>
      <c r="B56" s="5" t="s">
        <v>94</v>
      </c>
      <c r="C56" s="14" t="s">
        <v>124</v>
      </c>
      <c r="D56" s="42" t="s">
        <v>13</v>
      </c>
      <c r="E56" s="14">
        <v>5</v>
      </c>
      <c r="F56" s="21"/>
      <c r="G56" s="28" t="s">
        <v>205</v>
      </c>
      <c r="H56" s="21"/>
      <c r="I56" s="42" t="s">
        <v>193</v>
      </c>
      <c r="J56" s="14">
        <v>362.47</v>
      </c>
      <c r="K56" s="14">
        <f t="shared" si="2"/>
        <v>1812.3500000000001</v>
      </c>
    </row>
    <row r="57" spans="1:11" ht="16.5" customHeight="1">
      <c r="A57" s="54">
        <f t="shared" si="1"/>
        <v>54</v>
      </c>
      <c r="B57" s="7" t="s">
        <v>129</v>
      </c>
      <c r="C57" s="15" t="s">
        <v>12</v>
      </c>
      <c r="D57" s="42" t="s">
        <v>13</v>
      </c>
      <c r="E57" s="74">
        <v>690</v>
      </c>
      <c r="F57" s="22"/>
      <c r="G57" s="28" t="s">
        <v>205</v>
      </c>
      <c r="H57" s="23" t="s">
        <v>15</v>
      </c>
      <c r="I57" s="43" t="s">
        <v>49</v>
      </c>
      <c r="J57" s="79">
        <v>11.99</v>
      </c>
      <c r="K57" s="80">
        <f t="shared" si="2"/>
        <v>8273.1</v>
      </c>
    </row>
    <row r="58" spans="1:11" ht="13.5" customHeight="1">
      <c r="A58" s="54">
        <f t="shared" si="1"/>
        <v>55</v>
      </c>
      <c r="B58" s="5" t="s">
        <v>137</v>
      </c>
      <c r="C58" s="15" t="s">
        <v>12</v>
      </c>
      <c r="D58" s="42" t="s">
        <v>13</v>
      </c>
      <c r="E58" s="14">
        <v>190</v>
      </c>
      <c r="F58" s="21"/>
      <c r="G58" s="28" t="s">
        <v>205</v>
      </c>
      <c r="H58" s="21"/>
      <c r="I58" s="42" t="s">
        <v>50</v>
      </c>
      <c r="J58" s="14">
        <v>27.16</v>
      </c>
      <c r="K58" s="14">
        <f t="shared" si="2"/>
        <v>5160.4</v>
      </c>
    </row>
    <row r="59" spans="1:11" ht="17.25" customHeight="1">
      <c r="A59" s="54">
        <f t="shared" si="1"/>
        <v>56</v>
      </c>
      <c r="B59" s="7" t="s">
        <v>338</v>
      </c>
      <c r="C59" s="17" t="s">
        <v>16</v>
      </c>
      <c r="D59" s="42" t="s">
        <v>13</v>
      </c>
      <c r="E59" s="74">
        <v>25</v>
      </c>
      <c r="F59" s="22"/>
      <c r="G59" s="28" t="s">
        <v>205</v>
      </c>
      <c r="H59" s="23"/>
      <c r="I59" s="45" t="s">
        <v>284</v>
      </c>
      <c r="J59" s="79">
        <v>290</v>
      </c>
      <c r="K59" s="80">
        <f t="shared" si="2"/>
        <v>7250</v>
      </c>
    </row>
    <row r="60" spans="1:11" ht="16.5" customHeight="1">
      <c r="A60" s="54">
        <f t="shared" si="1"/>
        <v>57</v>
      </c>
      <c r="B60" s="7" t="s">
        <v>171</v>
      </c>
      <c r="C60" s="15" t="s">
        <v>12</v>
      </c>
      <c r="D60" s="42" t="s">
        <v>13</v>
      </c>
      <c r="E60" s="74">
        <v>377</v>
      </c>
      <c r="F60" s="22"/>
      <c r="G60" s="28" t="s">
        <v>205</v>
      </c>
      <c r="H60" s="23" t="s">
        <v>15</v>
      </c>
      <c r="I60" s="43" t="s">
        <v>216</v>
      </c>
      <c r="J60" s="79">
        <v>16.12</v>
      </c>
      <c r="K60" s="80">
        <f t="shared" si="2"/>
        <v>6077.240000000001</v>
      </c>
    </row>
    <row r="61" spans="1:11" ht="13.5" customHeight="1">
      <c r="A61" s="54">
        <f t="shared" si="1"/>
        <v>58</v>
      </c>
      <c r="B61" s="7" t="s">
        <v>339</v>
      </c>
      <c r="C61" s="15" t="s">
        <v>12</v>
      </c>
      <c r="D61" s="42" t="s">
        <v>13</v>
      </c>
      <c r="E61" s="74">
        <v>169</v>
      </c>
      <c r="F61" s="22"/>
      <c r="G61" s="28" t="s">
        <v>205</v>
      </c>
      <c r="H61" s="23"/>
      <c r="I61" s="45" t="s">
        <v>54</v>
      </c>
      <c r="J61" s="79">
        <v>14.83</v>
      </c>
      <c r="K61" s="80">
        <f t="shared" si="2"/>
        <v>2506.27</v>
      </c>
    </row>
    <row r="62" spans="1:11" ht="15" customHeight="1">
      <c r="A62" s="54">
        <f t="shared" si="1"/>
        <v>59</v>
      </c>
      <c r="B62" s="7" t="s">
        <v>172</v>
      </c>
      <c r="C62" s="15" t="s">
        <v>12</v>
      </c>
      <c r="D62" s="42" t="s">
        <v>13</v>
      </c>
      <c r="E62" s="74">
        <v>193</v>
      </c>
      <c r="F62" s="22"/>
      <c r="G62" s="28" t="s">
        <v>205</v>
      </c>
      <c r="H62" s="23" t="s">
        <v>15</v>
      </c>
      <c r="I62" s="43" t="s">
        <v>49</v>
      </c>
      <c r="J62" s="79">
        <v>179.32</v>
      </c>
      <c r="K62" s="80">
        <f t="shared" si="2"/>
        <v>34608.76</v>
      </c>
    </row>
    <row r="63" spans="1:11" ht="15" customHeight="1">
      <c r="A63" s="54">
        <f t="shared" si="1"/>
        <v>60</v>
      </c>
      <c r="B63" s="7" t="s">
        <v>173</v>
      </c>
      <c r="C63" s="15" t="s">
        <v>12</v>
      </c>
      <c r="D63" s="42" t="s">
        <v>13</v>
      </c>
      <c r="E63" s="74">
        <v>15</v>
      </c>
      <c r="F63" s="22"/>
      <c r="G63" s="28" t="s">
        <v>205</v>
      </c>
      <c r="H63" s="23" t="s">
        <v>15</v>
      </c>
      <c r="I63" s="43" t="s">
        <v>54</v>
      </c>
      <c r="J63" s="79">
        <v>76.36</v>
      </c>
      <c r="K63" s="80">
        <f t="shared" si="2"/>
        <v>1145.4</v>
      </c>
    </row>
    <row r="64" spans="1:11" ht="16.5" customHeight="1">
      <c r="A64" s="54">
        <f t="shared" si="1"/>
        <v>61</v>
      </c>
      <c r="B64" s="5" t="s">
        <v>222</v>
      </c>
      <c r="C64" s="15" t="s">
        <v>18</v>
      </c>
      <c r="D64" s="42" t="s">
        <v>223</v>
      </c>
      <c r="E64" s="14">
        <v>198</v>
      </c>
      <c r="F64" s="5"/>
      <c r="G64" s="28" t="s">
        <v>205</v>
      </c>
      <c r="H64" s="5"/>
      <c r="I64" s="42" t="s">
        <v>193</v>
      </c>
      <c r="J64" s="14">
        <v>30.71</v>
      </c>
      <c r="K64" s="14">
        <f t="shared" si="2"/>
        <v>6080.58</v>
      </c>
    </row>
    <row r="65" spans="1:11" ht="14.25" customHeight="1">
      <c r="A65" s="54">
        <f t="shared" si="1"/>
        <v>62</v>
      </c>
      <c r="B65" s="5" t="s">
        <v>95</v>
      </c>
      <c r="C65" s="16" t="s">
        <v>124</v>
      </c>
      <c r="D65" s="42" t="s">
        <v>13</v>
      </c>
      <c r="E65" s="14">
        <v>2</v>
      </c>
      <c r="F65" s="21"/>
      <c r="G65" s="28" t="s">
        <v>205</v>
      </c>
      <c r="H65" s="21"/>
      <c r="I65" s="42" t="s">
        <v>47</v>
      </c>
      <c r="J65" s="14">
        <v>10.4</v>
      </c>
      <c r="K65" s="14">
        <f t="shared" si="2"/>
        <v>20.8</v>
      </c>
    </row>
    <row r="66" spans="1:11" ht="14.25" customHeight="1">
      <c r="A66" s="54">
        <f t="shared" si="1"/>
        <v>63</v>
      </c>
      <c r="B66" s="5" t="s">
        <v>142</v>
      </c>
      <c r="C66" s="16" t="s">
        <v>70</v>
      </c>
      <c r="D66" s="42" t="s">
        <v>13</v>
      </c>
      <c r="E66" s="14">
        <v>40</v>
      </c>
      <c r="F66" s="21"/>
      <c r="G66" s="28" t="s">
        <v>205</v>
      </c>
      <c r="H66" s="21"/>
      <c r="I66" s="42" t="s">
        <v>196</v>
      </c>
      <c r="J66" s="14">
        <v>139.31</v>
      </c>
      <c r="K66" s="14">
        <f t="shared" si="2"/>
        <v>5572.4</v>
      </c>
    </row>
    <row r="67" spans="1:11" ht="16.5" customHeight="1">
      <c r="A67" s="54">
        <f t="shared" si="1"/>
        <v>64</v>
      </c>
      <c r="B67" s="7" t="s">
        <v>174</v>
      </c>
      <c r="C67" s="15" t="s">
        <v>12</v>
      </c>
      <c r="D67" s="42" t="s">
        <v>13</v>
      </c>
      <c r="E67" s="74">
        <v>52</v>
      </c>
      <c r="F67" s="22"/>
      <c r="G67" s="28" t="s">
        <v>205</v>
      </c>
      <c r="H67" s="23" t="s">
        <v>15</v>
      </c>
      <c r="I67" s="43" t="s">
        <v>197</v>
      </c>
      <c r="J67" s="79">
        <v>359.24</v>
      </c>
      <c r="K67" s="80">
        <f t="shared" si="2"/>
        <v>18680.48</v>
      </c>
    </row>
    <row r="68" spans="1:11" ht="15" customHeight="1">
      <c r="A68" s="54">
        <f t="shared" si="1"/>
        <v>65</v>
      </c>
      <c r="B68" s="7" t="s">
        <v>175</v>
      </c>
      <c r="C68" s="15" t="s">
        <v>12</v>
      </c>
      <c r="D68" s="42" t="s">
        <v>13</v>
      </c>
      <c r="E68" s="74">
        <v>5</v>
      </c>
      <c r="F68" s="22"/>
      <c r="G68" s="28" t="s">
        <v>205</v>
      </c>
      <c r="H68" s="23" t="s">
        <v>15</v>
      </c>
      <c r="I68" s="43" t="s">
        <v>48</v>
      </c>
      <c r="J68" s="79">
        <v>16.12</v>
      </c>
      <c r="K68" s="80">
        <f t="shared" si="2"/>
        <v>80.60000000000001</v>
      </c>
    </row>
    <row r="69" spans="1:11" ht="15.75" customHeight="1">
      <c r="A69" s="54">
        <f t="shared" si="1"/>
        <v>66</v>
      </c>
      <c r="B69" s="8" t="s">
        <v>176</v>
      </c>
      <c r="C69" s="14" t="s">
        <v>16</v>
      </c>
      <c r="D69" s="42" t="s">
        <v>13</v>
      </c>
      <c r="E69" s="14">
        <v>25</v>
      </c>
      <c r="F69" s="21"/>
      <c r="G69" s="28" t="s">
        <v>205</v>
      </c>
      <c r="H69" s="21"/>
      <c r="I69" s="44" t="s">
        <v>48</v>
      </c>
      <c r="J69" s="14">
        <v>10.35</v>
      </c>
      <c r="K69" s="14">
        <f t="shared" si="2"/>
        <v>258.75</v>
      </c>
    </row>
    <row r="70" spans="1:11" ht="15" customHeight="1">
      <c r="A70" s="54">
        <f aca="true" t="shared" si="3" ref="A70:A133">A69+1</f>
        <v>67</v>
      </c>
      <c r="B70" s="5" t="s">
        <v>213</v>
      </c>
      <c r="C70" s="14" t="s">
        <v>273</v>
      </c>
      <c r="D70" s="73" t="s">
        <v>13</v>
      </c>
      <c r="E70" s="14">
        <v>7</v>
      </c>
      <c r="F70" s="4"/>
      <c r="G70" s="28" t="s">
        <v>205</v>
      </c>
      <c r="H70" s="4"/>
      <c r="I70" s="42" t="s">
        <v>50</v>
      </c>
      <c r="J70" s="14">
        <v>831.99</v>
      </c>
      <c r="K70" s="14">
        <f t="shared" si="2"/>
        <v>5823.93</v>
      </c>
    </row>
    <row r="71" spans="1:11" ht="15" customHeight="1">
      <c r="A71" s="54">
        <f t="shared" si="3"/>
        <v>68</v>
      </c>
      <c r="B71" s="93" t="s">
        <v>177</v>
      </c>
      <c r="C71" s="17" t="s">
        <v>12</v>
      </c>
      <c r="D71" s="53" t="s">
        <v>13</v>
      </c>
      <c r="E71" s="94">
        <v>61</v>
      </c>
      <c r="F71" s="95"/>
      <c r="G71" s="28" t="s">
        <v>205</v>
      </c>
      <c r="H71" s="96" t="s">
        <v>15</v>
      </c>
      <c r="I71" s="97" t="s">
        <v>52</v>
      </c>
      <c r="J71" s="98">
        <v>28.78</v>
      </c>
      <c r="K71" s="83">
        <f t="shared" si="2"/>
        <v>1755.5800000000002</v>
      </c>
    </row>
    <row r="72" spans="1:11" ht="17.25" customHeight="1">
      <c r="A72" s="54">
        <f t="shared" si="3"/>
        <v>69</v>
      </c>
      <c r="B72" s="6" t="s">
        <v>109</v>
      </c>
      <c r="C72" s="16"/>
      <c r="D72" s="47" t="s">
        <v>20</v>
      </c>
      <c r="E72" s="16">
        <v>3600</v>
      </c>
      <c r="F72" s="24"/>
      <c r="G72" s="28" t="s">
        <v>205</v>
      </c>
      <c r="H72" s="24"/>
      <c r="I72" s="47" t="s">
        <v>50</v>
      </c>
      <c r="J72" s="16">
        <v>3.21</v>
      </c>
      <c r="K72" s="75">
        <f t="shared" si="2"/>
        <v>11556</v>
      </c>
    </row>
    <row r="73" spans="1:11" ht="18" customHeight="1">
      <c r="A73" s="54">
        <f t="shared" si="3"/>
        <v>70</v>
      </c>
      <c r="B73" s="6" t="s">
        <v>45</v>
      </c>
      <c r="C73" s="16"/>
      <c r="D73" s="47" t="s">
        <v>20</v>
      </c>
      <c r="E73" s="16">
        <v>24500</v>
      </c>
      <c r="F73" s="24"/>
      <c r="G73" s="28" t="s">
        <v>205</v>
      </c>
      <c r="H73" s="24"/>
      <c r="I73" s="46" t="s">
        <v>59</v>
      </c>
      <c r="J73" s="84">
        <v>2.86</v>
      </c>
      <c r="K73" s="83">
        <f t="shared" si="2"/>
        <v>70070</v>
      </c>
    </row>
    <row r="74" spans="1:11" ht="15.75" customHeight="1">
      <c r="A74" s="54">
        <f t="shared" si="3"/>
        <v>71</v>
      </c>
      <c r="B74" s="12" t="s">
        <v>83</v>
      </c>
      <c r="C74" s="17"/>
      <c r="D74" s="47" t="s">
        <v>20</v>
      </c>
      <c r="E74" s="76">
        <v>300</v>
      </c>
      <c r="F74" s="25"/>
      <c r="G74" s="28" t="s">
        <v>205</v>
      </c>
      <c r="H74" s="26" t="s">
        <v>15</v>
      </c>
      <c r="I74" s="46" t="s">
        <v>56</v>
      </c>
      <c r="J74" s="82">
        <v>8.38</v>
      </c>
      <c r="K74" s="83">
        <f t="shared" si="2"/>
        <v>2514.0000000000005</v>
      </c>
    </row>
    <row r="75" spans="1:11" ht="17.25" customHeight="1">
      <c r="A75" s="54">
        <f t="shared" si="3"/>
        <v>72</v>
      </c>
      <c r="B75" s="6" t="s">
        <v>232</v>
      </c>
      <c r="C75" s="17" t="s">
        <v>12</v>
      </c>
      <c r="D75" s="47" t="s">
        <v>13</v>
      </c>
      <c r="E75" s="16">
        <v>1</v>
      </c>
      <c r="F75" s="24"/>
      <c r="G75" s="29" t="s">
        <v>205</v>
      </c>
      <c r="H75" s="24"/>
      <c r="I75" s="47" t="s">
        <v>54</v>
      </c>
      <c r="J75" s="16">
        <v>23.66</v>
      </c>
      <c r="K75" s="75">
        <f t="shared" si="2"/>
        <v>23.66</v>
      </c>
    </row>
    <row r="76" spans="1:11" ht="15" customHeight="1">
      <c r="A76" s="54">
        <f t="shared" si="3"/>
        <v>73</v>
      </c>
      <c r="B76" s="6" t="s">
        <v>252</v>
      </c>
      <c r="C76" s="14" t="s">
        <v>16</v>
      </c>
      <c r="D76" s="47" t="s">
        <v>13</v>
      </c>
      <c r="E76" s="16">
        <v>8</v>
      </c>
      <c r="F76" s="24"/>
      <c r="G76" s="28" t="s">
        <v>205</v>
      </c>
      <c r="H76" s="24"/>
      <c r="I76" s="47" t="s">
        <v>54</v>
      </c>
      <c r="J76" s="16">
        <v>23.67</v>
      </c>
      <c r="K76" s="83">
        <f t="shared" si="2"/>
        <v>189.36</v>
      </c>
    </row>
    <row r="77" spans="1:11" ht="16.5" customHeight="1">
      <c r="A77" s="54">
        <f t="shared" si="3"/>
        <v>74</v>
      </c>
      <c r="B77" s="12" t="s">
        <v>269</v>
      </c>
      <c r="C77" s="15" t="s">
        <v>270</v>
      </c>
      <c r="D77" s="47" t="s">
        <v>19</v>
      </c>
      <c r="E77" s="76">
        <v>1</v>
      </c>
      <c r="F77" s="25"/>
      <c r="G77" s="28" t="s">
        <v>205</v>
      </c>
      <c r="H77" s="26"/>
      <c r="I77" s="48" t="s">
        <v>59</v>
      </c>
      <c r="J77" s="82">
        <v>34.8</v>
      </c>
      <c r="K77" s="83">
        <f t="shared" si="2"/>
        <v>34.8</v>
      </c>
    </row>
    <row r="78" spans="1:11" ht="15" customHeight="1">
      <c r="A78" s="54">
        <f t="shared" si="3"/>
        <v>75</v>
      </c>
      <c r="B78" s="41" t="s">
        <v>253</v>
      </c>
      <c r="C78" s="17" t="s">
        <v>12</v>
      </c>
      <c r="D78" s="47" t="s">
        <v>13</v>
      </c>
      <c r="E78" s="76">
        <v>57</v>
      </c>
      <c r="F78" s="25"/>
      <c r="G78" s="28" t="s">
        <v>205</v>
      </c>
      <c r="H78" s="26" t="s">
        <v>15</v>
      </c>
      <c r="I78" s="46" t="s">
        <v>59</v>
      </c>
      <c r="J78" s="82">
        <v>357.65</v>
      </c>
      <c r="K78" s="83">
        <f aca="true" t="shared" si="4" ref="K78:K99">E78*J78</f>
        <v>20386.05</v>
      </c>
    </row>
    <row r="79" spans="1:11" ht="17.25" customHeight="1">
      <c r="A79" s="54">
        <f t="shared" si="3"/>
        <v>76</v>
      </c>
      <c r="B79" s="12" t="s">
        <v>254</v>
      </c>
      <c r="C79" s="17" t="s">
        <v>12</v>
      </c>
      <c r="D79" s="47" t="s">
        <v>13</v>
      </c>
      <c r="E79" s="76">
        <v>0</v>
      </c>
      <c r="F79" s="25"/>
      <c r="G79" s="28" t="s">
        <v>205</v>
      </c>
      <c r="H79" s="26" t="s">
        <v>15</v>
      </c>
      <c r="I79" s="46" t="s">
        <v>285</v>
      </c>
      <c r="J79" s="82">
        <v>2515.87</v>
      </c>
      <c r="K79" s="85">
        <f t="shared" si="4"/>
        <v>0</v>
      </c>
    </row>
    <row r="80" spans="1:44" s="2" customFormat="1" ht="16.5" customHeight="1">
      <c r="A80" s="54">
        <f t="shared" si="3"/>
        <v>77</v>
      </c>
      <c r="B80" s="6" t="s">
        <v>211</v>
      </c>
      <c r="C80" s="16" t="s">
        <v>16</v>
      </c>
      <c r="D80" s="47" t="s">
        <v>13</v>
      </c>
      <c r="E80" s="16">
        <v>415</v>
      </c>
      <c r="F80" s="24"/>
      <c r="G80" s="28" t="s">
        <v>206</v>
      </c>
      <c r="H80" s="24"/>
      <c r="I80" s="47" t="s">
        <v>285</v>
      </c>
      <c r="J80" s="16">
        <v>377.71</v>
      </c>
      <c r="K80" s="16">
        <f t="shared" si="4"/>
        <v>156749.65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2" customFormat="1" ht="15" customHeight="1">
      <c r="A81" s="54">
        <f t="shared" si="3"/>
        <v>78</v>
      </c>
      <c r="B81" s="6" t="s">
        <v>127</v>
      </c>
      <c r="C81" s="17" t="s">
        <v>18</v>
      </c>
      <c r="D81" s="47" t="s">
        <v>19</v>
      </c>
      <c r="E81" s="16">
        <v>800</v>
      </c>
      <c r="F81" s="24"/>
      <c r="G81" s="28" t="s">
        <v>205</v>
      </c>
      <c r="H81" s="24"/>
      <c r="I81" s="46" t="s">
        <v>49</v>
      </c>
      <c r="J81" s="84">
        <v>28.98</v>
      </c>
      <c r="K81" s="16">
        <f t="shared" si="4"/>
        <v>23184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2" customFormat="1" ht="15" customHeight="1">
      <c r="A82" s="54">
        <f t="shared" si="3"/>
        <v>79</v>
      </c>
      <c r="B82" s="12" t="s">
        <v>88</v>
      </c>
      <c r="C82" s="17" t="s">
        <v>12</v>
      </c>
      <c r="D82" s="47" t="s">
        <v>13</v>
      </c>
      <c r="E82" s="76">
        <v>43</v>
      </c>
      <c r="F82" s="25"/>
      <c r="G82" s="28" t="s">
        <v>205</v>
      </c>
      <c r="H82" s="26" t="s">
        <v>15</v>
      </c>
      <c r="I82" s="46" t="s">
        <v>54</v>
      </c>
      <c r="J82" s="82">
        <v>30.27</v>
      </c>
      <c r="K82" s="85">
        <f t="shared" si="4"/>
        <v>1301.61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2" customFormat="1" ht="15.75" customHeight="1">
      <c r="A83" s="54">
        <f t="shared" si="3"/>
        <v>80</v>
      </c>
      <c r="B83" s="6" t="s">
        <v>107</v>
      </c>
      <c r="C83" s="14" t="s">
        <v>124</v>
      </c>
      <c r="D83" s="47" t="s">
        <v>13</v>
      </c>
      <c r="E83" s="16">
        <v>25</v>
      </c>
      <c r="F83" s="24"/>
      <c r="G83" s="28" t="s">
        <v>205</v>
      </c>
      <c r="H83" s="24"/>
      <c r="I83" s="47" t="s">
        <v>51</v>
      </c>
      <c r="J83" s="16">
        <v>552.36</v>
      </c>
      <c r="K83" s="16">
        <f t="shared" si="4"/>
        <v>13809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2" customFormat="1" ht="15.75" customHeight="1">
      <c r="A84" s="54">
        <f t="shared" si="3"/>
        <v>81</v>
      </c>
      <c r="B84" s="12" t="s">
        <v>75</v>
      </c>
      <c r="C84" s="17"/>
      <c r="D84" s="47" t="s">
        <v>20</v>
      </c>
      <c r="E84" s="76">
        <v>2700</v>
      </c>
      <c r="F84" s="25"/>
      <c r="G84" s="28" t="s">
        <v>205</v>
      </c>
      <c r="H84" s="26" t="s">
        <v>15</v>
      </c>
      <c r="I84" s="46" t="s">
        <v>217</v>
      </c>
      <c r="J84" s="82">
        <v>12.49</v>
      </c>
      <c r="K84" s="85">
        <f t="shared" si="4"/>
        <v>33723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2" customFormat="1" ht="19.5" customHeight="1">
      <c r="A85" s="54">
        <f t="shared" si="3"/>
        <v>82</v>
      </c>
      <c r="B85" s="6" t="s">
        <v>128</v>
      </c>
      <c r="C85" s="16"/>
      <c r="D85" s="47" t="s">
        <v>20</v>
      </c>
      <c r="E85" s="16">
        <v>500</v>
      </c>
      <c r="F85" s="24"/>
      <c r="G85" s="28" t="s">
        <v>205</v>
      </c>
      <c r="H85" s="24"/>
      <c r="I85" s="47" t="s">
        <v>55</v>
      </c>
      <c r="J85" s="84">
        <v>5.3</v>
      </c>
      <c r="K85" s="16">
        <f t="shared" si="4"/>
        <v>2650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2" customFormat="1" ht="15.75" customHeight="1">
      <c r="A86" s="54">
        <f t="shared" si="3"/>
        <v>83</v>
      </c>
      <c r="B86" s="6" t="s">
        <v>77</v>
      </c>
      <c r="C86" s="16"/>
      <c r="D86" s="47" t="s">
        <v>20</v>
      </c>
      <c r="E86" s="16">
        <v>5700</v>
      </c>
      <c r="F86" s="24"/>
      <c r="G86" s="28" t="s">
        <v>205</v>
      </c>
      <c r="H86" s="24"/>
      <c r="I86" s="47" t="s">
        <v>285</v>
      </c>
      <c r="J86" s="84">
        <v>2.45</v>
      </c>
      <c r="K86" s="16">
        <f t="shared" si="4"/>
        <v>13965.000000000002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2" customFormat="1" ht="18" customHeight="1">
      <c r="A87" s="54">
        <f t="shared" si="3"/>
        <v>84</v>
      </c>
      <c r="B87" s="12" t="s">
        <v>78</v>
      </c>
      <c r="C87" s="15"/>
      <c r="D87" s="47" t="s">
        <v>20</v>
      </c>
      <c r="E87" s="76">
        <v>2900</v>
      </c>
      <c r="F87" s="25"/>
      <c r="G87" s="28" t="s">
        <v>205</v>
      </c>
      <c r="H87" s="26" t="s">
        <v>15</v>
      </c>
      <c r="I87" s="46" t="s">
        <v>47</v>
      </c>
      <c r="J87" s="82">
        <v>3.81</v>
      </c>
      <c r="K87" s="85">
        <f t="shared" si="4"/>
        <v>11049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2" customFormat="1" ht="15" customHeight="1">
      <c r="A88" s="54">
        <f t="shared" si="3"/>
        <v>85</v>
      </c>
      <c r="B88" s="12" t="s">
        <v>76</v>
      </c>
      <c r="C88" s="15"/>
      <c r="D88" s="47" t="s">
        <v>20</v>
      </c>
      <c r="E88" s="76">
        <v>1450</v>
      </c>
      <c r="F88" s="25"/>
      <c r="G88" s="28" t="s">
        <v>205</v>
      </c>
      <c r="H88" s="26" t="s">
        <v>15</v>
      </c>
      <c r="I88" s="46" t="s">
        <v>52</v>
      </c>
      <c r="J88" s="82">
        <v>14.47</v>
      </c>
      <c r="K88" s="85">
        <f t="shared" si="4"/>
        <v>20981.5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2" customFormat="1" ht="15">
      <c r="A89" s="54">
        <f t="shared" si="3"/>
        <v>86</v>
      </c>
      <c r="B89" s="12" t="s">
        <v>79</v>
      </c>
      <c r="C89" s="15" t="s">
        <v>86</v>
      </c>
      <c r="D89" s="47" t="s">
        <v>20</v>
      </c>
      <c r="E89" s="76">
        <v>720</v>
      </c>
      <c r="F89" s="25"/>
      <c r="G89" s="28" t="s">
        <v>205</v>
      </c>
      <c r="H89" s="26" t="s">
        <v>15</v>
      </c>
      <c r="I89" s="46" t="s">
        <v>49</v>
      </c>
      <c r="J89" s="82">
        <v>42</v>
      </c>
      <c r="K89" s="85">
        <f t="shared" si="4"/>
        <v>30240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2" customFormat="1" ht="18" customHeight="1">
      <c r="A90" s="54">
        <f t="shared" si="3"/>
        <v>87</v>
      </c>
      <c r="B90" s="31" t="s">
        <v>145</v>
      </c>
      <c r="C90" s="18" t="s">
        <v>12</v>
      </c>
      <c r="D90" s="51" t="s">
        <v>13</v>
      </c>
      <c r="E90" s="77">
        <v>2</v>
      </c>
      <c r="F90" s="32"/>
      <c r="G90" s="29" t="s">
        <v>205</v>
      </c>
      <c r="H90" s="33" t="s">
        <v>15</v>
      </c>
      <c r="I90" s="49" t="s">
        <v>54</v>
      </c>
      <c r="J90" s="86">
        <v>16.65</v>
      </c>
      <c r="K90" s="87">
        <f t="shared" si="4"/>
        <v>33.3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2" customFormat="1" ht="16.5" customHeight="1">
      <c r="A91" s="54">
        <f t="shared" si="3"/>
        <v>88</v>
      </c>
      <c r="B91" s="12" t="s">
        <v>178</v>
      </c>
      <c r="C91" s="15" t="s">
        <v>12</v>
      </c>
      <c r="D91" s="47" t="s">
        <v>13</v>
      </c>
      <c r="E91" s="76">
        <v>0</v>
      </c>
      <c r="F91" s="25"/>
      <c r="G91" s="28" t="s">
        <v>205</v>
      </c>
      <c r="H91" s="26" t="s">
        <v>15</v>
      </c>
      <c r="I91" s="46" t="s">
        <v>54</v>
      </c>
      <c r="J91" s="82">
        <v>232.26</v>
      </c>
      <c r="K91" s="85">
        <f t="shared" si="4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11" ht="14.25" customHeight="1">
      <c r="A92" s="54">
        <f t="shared" si="3"/>
        <v>89</v>
      </c>
      <c r="B92" s="6" t="s">
        <v>97</v>
      </c>
      <c r="C92" s="16" t="s">
        <v>124</v>
      </c>
      <c r="D92" s="47" t="s">
        <v>13</v>
      </c>
      <c r="E92" s="16">
        <v>2</v>
      </c>
      <c r="F92" s="24"/>
      <c r="G92" s="28" t="s">
        <v>205</v>
      </c>
      <c r="H92" s="24"/>
      <c r="I92" s="47" t="s">
        <v>51</v>
      </c>
      <c r="J92" s="16">
        <v>18.41</v>
      </c>
      <c r="K92" s="16">
        <f t="shared" si="4"/>
        <v>36.82</v>
      </c>
    </row>
    <row r="93" spans="1:11" ht="15.75" customHeight="1">
      <c r="A93" s="54">
        <f t="shared" si="3"/>
        <v>90</v>
      </c>
      <c r="B93" s="6" t="s">
        <v>229</v>
      </c>
      <c r="C93" s="17" t="s">
        <v>16</v>
      </c>
      <c r="D93" s="47" t="s">
        <v>13</v>
      </c>
      <c r="E93" s="16"/>
      <c r="F93" s="6"/>
      <c r="G93" s="28" t="s">
        <v>205</v>
      </c>
      <c r="H93" s="6"/>
      <c r="I93" s="47" t="s">
        <v>59</v>
      </c>
      <c r="J93" s="16">
        <v>110.76</v>
      </c>
      <c r="K93" s="16">
        <f t="shared" si="4"/>
        <v>0</v>
      </c>
    </row>
    <row r="94" spans="1:11" ht="19.5" customHeight="1">
      <c r="A94" s="54">
        <f t="shared" si="3"/>
        <v>91</v>
      </c>
      <c r="B94" s="6" t="s">
        <v>96</v>
      </c>
      <c r="C94" s="16" t="s">
        <v>16</v>
      </c>
      <c r="D94" s="47" t="s">
        <v>13</v>
      </c>
      <c r="E94" s="16">
        <v>70</v>
      </c>
      <c r="F94" s="24"/>
      <c r="G94" s="28" t="s">
        <v>205</v>
      </c>
      <c r="H94" s="24"/>
      <c r="I94" s="47" t="s">
        <v>50</v>
      </c>
      <c r="J94" s="16">
        <v>112.35</v>
      </c>
      <c r="K94" s="16">
        <f t="shared" si="4"/>
        <v>7864.5</v>
      </c>
    </row>
    <row r="95" spans="1:11" ht="15" customHeight="1">
      <c r="A95" s="54">
        <f t="shared" si="3"/>
        <v>92</v>
      </c>
      <c r="B95" s="12" t="s">
        <v>271</v>
      </c>
      <c r="C95" s="17" t="s">
        <v>18</v>
      </c>
      <c r="D95" s="47" t="s">
        <v>13</v>
      </c>
      <c r="E95" s="76"/>
      <c r="F95" s="25"/>
      <c r="G95" s="28" t="s">
        <v>205</v>
      </c>
      <c r="H95" s="26"/>
      <c r="I95" s="48" t="s">
        <v>193</v>
      </c>
      <c r="J95" s="82">
        <v>450</v>
      </c>
      <c r="K95" s="85">
        <f t="shared" si="4"/>
        <v>0</v>
      </c>
    </row>
    <row r="96" spans="1:11" ht="16.5" customHeight="1">
      <c r="A96" s="54">
        <f t="shared" si="3"/>
        <v>93</v>
      </c>
      <c r="B96" s="12" t="s">
        <v>272</v>
      </c>
      <c r="C96" s="17" t="s">
        <v>273</v>
      </c>
      <c r="D96" s="47" t="s">
        <v>13</v>
      </c>
      <c r="E96" s="76">
        <v>15</v>
      </c>
      <c r="F96" s="25"/>
      <c r="G96" s="28" t="s">
        <v>205</v>
      </c>
      <c r="H96" s="26"/>
      <c r="I96" s="48" t="s">
        <v>197</v>
      </c>
      <c r="J96" s="82">
        <v>1543.1</v>
      </c>
      <c r="K96" s="85">
        <f t="shared" si="4"/>
        <v>23146.5</v>
      </c>
    </row>
    <row r="97" spans="1:11" ht="17.25" customHeight="1">
      <c r="A97" s="54">
        <f t="shared" si="3"/>
        <v>94</v>
      </c>
      <c r="B97" s="6" t="s">
        <v>146</v>
      </c>
      <c r="C97" s="16" t="s">
        <v>16</v>
      </c>
      <c r="D97" s="47" t="s">
        <v>13</v>
      </c>
      <c r="E97" s="16">
        <v>0</v>
      </c>
      <c r="F97" s="24"/>
      <c r="G97" s="28" t="s">
        <v>206</v>
      </c>
      <c r="H97" s="24"/>
      <c r="I97" s="47" t="s">
        <v>55</v>
      </c>
      <c r="J97" s="16">
        <v>405.53</v>
      </c>
      <c r="K97" s="16">
        <f t="shared" si="4"/>
        <v>0</v>
      </c>
    </row>
    <row r="98" spans="1:11" ht="18" customHeight="1">
      <c r="A98" s="54">
        <f t="shared" si="3"/>
        <v>95</v>
      </c>
      <c r="B98" s="12" t="s">
        <v>147</v>
      </c>
      <c r="C98" s="17" t="s">
        <v>18</v>
      </c>
      <c r="D98" s="47" t="s">
        <v>13</v>
      </c>
      <c r="E98" s="76">
        <v>385</v>
      </c>
      <c r="F98" s="25"/>
      <c r="G98" s="28" t="s">
        <v>205</v>
      </c>
      <c r="H98" s="26" t="s">
        <v>15</v>
      </c>
      <c r="I98" s="46" t="s">
        <v>61</v>
      </c>
      <c r="J98" s="82">
        <v>31.19</v>
      </c>
      <c r="K98" s="85">
        <f t="shared" si="4"/>
        <v>12008.15</v>
      </c>
    </row>
    <row r="99" spans="1:11" ht="20.25" customHeight="1">
      <c r="A99" s="54">
        <f t="shared" si="3"/>
        <v>96</v>
      </c>
      <c r="B99" s="12" t="s">
        <v>148</v>
      </c>
      <c r="C99" s="17" t="s">
        <v>12</v>
      </c>
      <c r="D99" s="47" t="s">
        <v>13</v>
      </c>
      <c r="E99" s="76">
        <v>290</v>
      </c>
      <c r="F99" s="25"/>
      <c r="G99" s="29" t="s">
        <v>205</v>
      </c>
      <c r="H99" s="26" t="s">
        <v>15</v>
      </c>
      <c r="I99" s="46" t="s">
        <v>61</v>
      </c>
      <c r="J99" s="82">
        <v>221.68</v>
      </c>
      <c r="K99" s="85">
        <f t="shared" si="4"/>
        <v>64287.200000000004</v>
      </c>
    </row>
    <row r="100" spans="1:11" ht="16.5" customHeight="1">
      <c r="A100" s="54">
        <f t="shared" si="3"/>
        <v>97</v>
      </c>
      <c r="B100" s="6" t="s">
        <v>105</v>
      </c>
      <c r="C100" s="14" t="s">
        <v>124</v>
      </c>
      <c r="D100" s="47" t="s">
        <v>13</v>
      </c>
      <c r="E100" s="16">
        <v>125</v>
      </c>
      <c r="F100" s="24"/>
      <c r="G100" s="28" t="s">
        <v>205</v>
      </c>
      <c r="H100" s="24"/>
      <c r="I100" s="47" t="s">
        <v>52</v>
      </c>
      <c r="J100" s="16">
        <v>435.96</v>
      </c>
      <c r="K100" s="16">
        <f aca="true" t="shared" si="5" ref="K100:K131">E100*J100</f>
        <v>54495</v>
      </c>
    </row>
    <row r="101" spans="1:11" ht="17.25" customHeight="1">
      <c r="A101" s="54">
        <f t="shared" si="3"/>
        <v>98</v>
      </c>
      <c r="B101" s="12" t="s">
        <v>274</v>
      </c>
      <c r="C101" s="15" t="s">
        <v>12</v>
      </c>
      <c r="D101" s="47" t="s">
        <v>13</v>
      </c>
      <c r="E101" s="76">
        <v>440</v>
      </c>
      <c r="F101" s="25"/>
      <c r="G101" s="28" t="s">
        <v>205</v>
      </c>
      <c r="H101" s="26"/>
      <c r="I101" s="48" t="s">
        <v>199</v>
      </c>
      <c r="J101" s="82">
        <v>258.08</v>
      </c>
      <c r="K101" s="82">
        <f>E101*J101</f>
        <v>113555.2</v>
      </c>
    </row>
    <row r="102" spans="1:11" ht="18.75" customHeight="1">
      <c r="A102" s="54">
        <f t="shared" si="3"/>
        <v>99</v>
      </c>
      <c r="B102" s="6" t="s">
        <v>189</v>
      </c>
      <c r="C102" s="14" t="s">
        <v>16</v>
      </c>
      <c r="D102" s="47" t="s">
        <v>13</v>
      </c>
      <c r="E102" s="16">
        <v>7</v>
      </c>
      <c r="F102" s="24"/>
      <c r="G102" s="28" t="s">
        <v>205</v>
      </c>
      <c r="H102" s="24"/>
      <c r="I102" s="47" t="s">
        <v>191</v>
      </c>
      <c r="J102" s="16">
        <v>8.16</v>
      </c>
      <c r="K102" s="16">
        <f t="shared" si="5"/>
        <v>57.120000000000005</v>
      </c>
    </row>
    <row r="103" spans="1:11" ht="15.75" customHeight="1">
      <c r="A103" s="54">
        <f t="shared" si="3"/>
        <v>100</v>
      </c>
      <c r="B103" s="6" t="s">
        <v>98</v>
      </c>
      <c r="C103" s="16" t="s">
        <v>16</v>
      </c>
      <c r="D103" s="47" t="s">
        <v>13</v>
      </c>
      <c r="E103" s="16">
        <v>7</v>
      </c>
      <c r="F103" s="24"/>
      <c r="G103" s="28" t="s">
        <v>205</v>
      </c>
      <c r="H103" s="24"/>
      <c r="I103" s="47" t="s">
        <v>69</v>
      </c>
      <c r="J103" s="16">
        <v>9.06</v>
      </c>
      <c r="K103" s="16">
        <f t="shared" si="5"/>
        <v>63.42</v>
      </c>
    </row>
    <row r="104" spans="1:11" ht="19.5" customHeight="1">
      <c r="A104" s="54">
        <f t="shared" si="3"/>
        <v>101</v>
      </c>
      <c r="B104" s="12" t="s">
        <v>26</v>
      </c>
      <c r="C104" s="17" t="s">
        <v>12</v>
      </c>
      <c r="D104" s="47" t="s">
        <v>13</v>
      </c>
      <c r="E104" s="76">
        <v>139</v>
      </c>
      <c r="F104" s="25"/>
      <c r="G104" s="28" t="s">
        <v>205</v>
      </c>
      <c r="H104" s="26" t="s">
        <v>15</v>
      </c>
      <c r="I104" s="46" t="s">
        <v>191</v>
      </c>
      <c r="J104" s="82">
        <v>14.78</v>
      </c>
      <c r="K104" s="85">
        <f t="shared" si="5"/>
        <v>2054.42</v>
      </c>
    </row>
    <row r="105" spans="1:11" ht="18" customHeight="1">
      <c r="A105" s="54">
        <f t="shared" si="3"/>
        <v>102</v>
      </c>
      <c r="B105" s="12" t="s">
        <v>116</v>
      </c>
      <c r="C105" s="17"/>
      <c r="D105" s="47" t="s">
        <v>13</v>
      </c>
      <c r="E105" s="76">
        <v>189</v>
      </c>
      <c r="F105" s="25"/>
      <c r="G105" s="28" t="s">
        <v>205</v>
      </c>
      <c r="H105" s="26" t="s">
        <v>15</v>
      </c>
      <c r="I105" s="46" t="s">
        <v>50</v>
      </c>
      <c r="J105" s="82">
        <v>33.02</v>
      </c>
      <c r="K105" s="82">
        <f>E105*J105</f>
        <v>6240.780000000001</v>
      </c>
    </row>
    <row r="106" spans="1:11" ht="15" customHeight="1">
      <c r="A106" s="54">
        <f t="shared" si="3"/>
        <v>103</v>
      </c>
      <c r="B106" s="6" t="s">
        <v>63</v>
      </c>
      <c r="C106" s="16"/>
      <c r="D106" s="47" t="s">
        <v>20</v>
      </c>
      <c r="E106" s="16">
        <v>42300</v>
      </c>
      <c r="F106" s="24"/>
      <c r="G106" s="28" t="s">
        <v>205</v>
      </c>
      <c r="H106" s="24"/>
      <c r="I106" s="47" t="s">
        <v>54</v>
      </c>
      <c r="J106" s="84">
        <v>2</v>
      </c>
      <c r="K106" s="16">
        <f>E106*J106</f>
        <v>84600</v>
      </c>
    </row>
    <row r="107" spans="1:11" ht="15.75" customHeight="1">
      <c r="A107" s="54">
        <f t="shared" si="3"/>
        <v>104</v>
      </c>
      <c r="B107" s="6" t="s">
        <v>113</v>
      </c>
      <c r="C107" s="16" t="s">
        <v>16</v>
      </c>
      <c r="D107" s="47" t="s">
        <v>13</v>
      </c>
      <c r="E107" s="16">
        <v>0</v>
      </c>
      <c r="F107" s="24"/>
      <c r="G107" s="28" t="s">
        <v>205</v>
      </c>
      <c r="H107" s="24"/>
      <c r="I107" s="47" t="s">
        <v>48</v>
      </c>
      <c r="J107" s="16">
        <v>348.36</v>
      </c>
      <c r="K107" s="16">
        <f t="shared" si="5"/>
        <v>0</v>
      </c>
    </row>
    <row r="108" spans="1:11" ht="15">
      <c r="A108" s="54">
        <f t="shared" si="3"/>
        <v>105</v>
      </c>
      <c r="B108" s="6" t="s">
        <v>251</v>
      </c>
      <c r="C108" s="17" t="s">
        <v>70</v>
      </c>
      <c r="D108" s="47" t="s">
        <v>13</v>
      </c>
      <c r="E108" s="16">
        <v>54</v>
      </c>
      <c r="F108" s="24"/>
      <c r="G108" s="28" t="s">
        <v>206</v>
      </c>
      <c r="H108" s="24"/>
      <c r="I108" s="47" t="s">
        <v>56</v>
      </c>
      <c r="J108" s="16">
        <v>360</v>
      </c>
      <c r="K108" s="16">
        <f t="shared" si="5"/>
        <v>19440</v>
      </c>
    </row>
    <row r="109" spans="1:11" ht="15.75" customHeight="1">
      <c r="A109" s="54">
        <f t="shared" si="3"/>
        <v>106</v>
      </c>
      <c r="B109" s="12" t="s">
        <v>180</v>
      </c>
      <c r="C109" s="15" t="s">
        <v>18</v>
      </c>
      <c r="D109" s="47" t="s">
        <v>13</v>
      </c>
      <c r="E109" s="76">
        <v>39</v>
      </c>
      <c r="F109" s="25"/>
      <c r="G109" s="28" t="s">
        <v>205</v>
      </c>
      <c r="H109" s="26" t="s">
        <v>15</v>
      </c>
      <c r="I109" s="46" t="s">
        <v>55</v>
      </c>
      <c r="J109" s="82">
        <v>2900</v>
      </c>
      <c r="K109" s="86">
        <f>E109*J109</f>
        <v>113100</v>
      </c>
    </row>
    <row r="110" spans="1:11" ht="18" customHeight="1">
      <c r="A110" s="54">
        <f t="shared" si="3"/>
        <v>107</v>
      </c>
      <c r="B110" s="6" t="s">
        <v>221</v>
      </c>
      <c r="C110" s="16" t="s">
        <v>16</v>
      </c>
      <c r="D110" s="47" t="s">
        <v>220</v>
      </c>
      <c r="E110" s="16">
        <v>8</v>
      </c>
      <c r="F110" s="6"/>
      <c r="G110" s="28" t="s">
        <v>205</v>
      </c>
      <c r="H110" s="6"/>
      <c r="I110" s="47" t="s">
        <v>216</v>
      </c>
      <c r="J110" s="16">
        <v>128.35</v>
      </c>
      <c r="K110" s="19">
        <f t="shared" si="5"/>
        <v>1026.8</v>
      </c>
    </row>
    <row r="111" spans="1:11" ht="19.5" customHeight="1">
      <c r="A111" s="54">
        <f t="shared" si="3"/>
        <v>108</v>
      </c>
      <c r="B111" s="12" t="s">
        <v>149</v>
      </c>
      <c r="C111" s="17" t="s">
        <v>12</v>
      </c>
      <c r="D111" s="47" t="s">
        <v>13</v>
      </c>
      <c r="E111" s="76">
        <v>631</v>
      </c>
      <c r="F111" s="25"/>
      <c r="G111" s="29" t="s">
        <v>205</v>
      </c>
      <c r="H111" s="26" t="s">
        <v>15</v>
      </c>
      <c r="I111" s="46" t="s">
        <v>218</v>
      </c>
      <c r="J111" s="82">
        <v>34.44</v>
      </c>
      <c r="K111" s="86">
        <f>E111*J111</f>
        <v>21731.64</v>
      </c>
    </row>
    <row r="112" spans="1:11" ht="17.25" customHeight="1">
      <c r="A112" s="54">
        <f t="shared" si="3"/>
        <v>109</v>
      </c>
      <c r="B112" s="13" t="s">
        <v>150</v>
      </c>
      <c r="C112" s="16" t="s">
        <v>16</v>
      </c>
      <c r="D112" s="47" t="s">
        <v>13</v>
      </c>
      <c r="E112" s="16">
        <v>32</v>
      </c>
      <c r="F112" s="24"/>
      <c r="G112" s="28" t="s">
        <v>205</v>
      </c>
      <c r="H112" s="24"/>
      <c r="I112" s="50" t="s">
        <v>69</v>
      </c>
      <c r="J112" s="16">
        <v>10.81</v>
      </c>
      <c r="K112" s="19">
        <f t="shared" si="5"/>
        <v>345.92</v>
      </c>
    </row>
    <row r="113" spans="1:11" ht="15" customHeight="1">
      <c r="A113" s="54">
        <f t="shared" si="3"/>
        <v>110</v>
      </c>
      <c r="B113" s="6" t="s">
        <v>139</v>
      </c>
      <c r="C113" s="18" t="s">
        <v>140</v>
      </c>
      <c r="D113" s="47" t="s">
        <v>13</v>
      </c>
      <c r="E113" s="16">
        <v>0</v>
      </c>
      <c r="F113" s="24"/>
      <c r="G113" s="28" t="s">
        <v>205</v>
      </c>
      <c r="H113" s="24"/>
      <c r="I113" s="47" t="s">
        <v>61</v>
      </c>
      <c r="J113" s="16">
        <v>221.71</v>
      </c>
      <c r="K113" s="19">
        <f t="shared" si="5"/>
        <v>0</v>
      </c>
    </row>
    <row r="114" spans="1:11" ht="18.75" customHeight="1">
      <c r="A114" s="54">
        <f t="shared" si="3"/>
        <v>111</v>
      </c>
      <c r="B114" s="6" t="s">
        <v>184</v>
      </c>
      <c r="C114" s="19" t="s">
        <v>124</v>
      </c>
      <c r="D114" s="47" t="s">
        <v>13</v>
      </c>
      <c r="E114" s="16"/>
      <c r="F114" s="24"/>
      <c r="G114" s="28" t="s">
        <v>205</v>
      </c>
      <c r="H114" s="24"/>
      <c r="I114" s="47" t="s">
        <v>60</v>
      </c>
      <c r="J114" s="16">
        <v>46.95</v>
      </c>
      <c r="K114" s="19">
        <f>E114*J114</f>
        <v>0</v>
      </c>
    </row>
    <row r="115" spans="1:11" ht="16.5" customHeight="1">
      <c r="A115" s="54">
        <f t="shared" si="3"/>
        <v>112</v>
      </c>
      <c r="B115" s="6" t="s">
        <v>224</v>
      </c>
      <c r="C115" s="18" t="s">
        <v>18</v>
      </c>
      <c r="D115" s="47" t="s">
        <v>220</v>
      </c>
      <c r="E115" s="16">
        <v>530</v>
      </c>
      <c r="F115" s="6"/>
      <c r="G115" s="28" t="s">
        <v>205</v>
      </c>
      <c r="H115" s="6"/>
      <c r="I115" s="47" t="s">
        <v>47</v>
      </c>
      <c r="J115" s="16">
        <v>165.66</v>
      </c>
      <c r="K115" s="19">
        <f t="shared" si="5"/>
        <v>87799.8</v>
      </c>
    </row>
    <row r="116" spans="1:11" ht="17.25" customHeight="1">
      <c r="A116" s="54">
        <f t="shared" si="3"/>
        <v>113</v>
      </c>
      <c r="B116" s="12" t="s">
        <v>275</v>
      </c>
      <c r="C116" s="18" t="s">
        <v>12</v>
      </c>
      <c r="D116" s="47" t="s">
        <v>13</v>
      </c>
      <c r="E116" s="76"/>
      <c r="F116" s="25"/>
      <c r="G116" s="28" t="s">
        <v>205</v>
      </c>
      <c r="H116" s="26"/>
      <c r="I116" s="48" t="s">
        <v>59</v>
      </c>
      <c r="J116" s="82">
        <v>143.71</v>
      </c>
      <c r="K116" s="87">
        <f>E116*J116</f>
        <v>0</v>
      </c>
    </row>
    <row r="117" spans="1:11" ht="19.5" customHeight="1">
      <c r="A117" s="54">
        <f t="shared" si="3"/>
        <v>114</v>
      </c>
      <c r="B117" s="12" t="s">
        <v>28</v>
      </c>
      <c r="C117" s="17" t="s">
        <v>18</v>
      </c>
      <c r="D117" s="47" t="s">
        <v>19</v>
      </c>
      <c r="E117" s="76">
        <v>240</v>
      </c>
      <c r="F117" s="25"/>
      <c r="G117" s="29" t="s">
        <v>205</v>
      </c>
      <c r="H117" s="26" t="s">
        <v>15</v>
      </c>
      <c r="I117" s="46" t="s">
        <v>49</v>
      </c>
      <c r="J117" s="82">
        <v>14.73</v>
      </c>
      <c r="K117" s="87">
        <f t="shared" si="5"/>
        <v>3535.2000000000003</v>
      </c>
    </row>
    <row r="118" spans="1:11" ht="16.5" customHeight="1">
      <c r="A118" s="54">
        <f t="shared" si="3"/>
        <v>115</v>
      </c>
      <c r="B118" s="12" t="s">
        <v>29</v>
      </c>
      <c r="C118" s="17" t="s">
        <v>18</v>
      </c>
      <c r="D118" s="47" t="s">
        <v>19</v>
      </c>
      <c r="E118" s="76">
        <v>20100</v>
      </c>
      <c r="F118" s="25"/>
      <c r="G118" s="28" t="s">
        <v>205</v>
      </c>
      <c r="H118" s="26" t="s">
        <v>15</v>
      </c>
      <c r="I118" s="46" t="s">
        <v>195</v>
      </c>
      <c r="J118" s="82">
        <v>10.87</v>
      </c>
      <c r="K118" s="87">
        <f>E118*J118</f>
        <v>218486.99999999997</v>
      </c>
    </row>
    <row r="119" spans="1:11" ht="18.75" customHeight="1">
      <c r="A119" s="54">
        <f t="shared" si="3"/>
        <v>116</v>
      </c>
      <c r="B119" s="6" t="s">
        <v>185</v>
      </c>
      <c r="C119" s="17" t="s">
        <v>12</v>
      </c>
      <c r="D119" s="47" t="s">
        <v>13</v>
      </c>
      <c r="E119" s="16">
        <v>5</v>
      </c>
      <c r="F119" s="24"/>
      <c r="G119" s="28" t="s">
        <v>205</v>
      </c>
      <c r="H119" s="24"/>
      <c r="I119" s="47" t="s">
        <v>68</v>
      </c>
      <c r="J119" s="16">
        <v>16.6</v>
      </c>
      <c r="K119" s="19">
        <f>E119*J119</f>
        <v>83</v>
      </c>
    </row>
    <row r="120" spans="1:11" ht="17.25" customHeight="1">
      <c r="A120" s="54">
        <f t="shared" si="3"/>
        <v>117</v>
      </c>
      <c r="B120" s="6" t="s">
        <v>30</v>
      </c>
      <c r="C120" s="18" t="s">
        <v>27</v>
      </c>
      <c r="D120" s="47" t="s">
        <v>13</v>
      </c>
      <c r="E120" s="16">
        <v>10</v>
      </c>
      <c r="F120" s="24"/>
      <c r="G120" s="28" t="s">
        <v>205</v>
      </c>
      <c r="H120" s="24"/>
      <c r="I120" s="46" t="s">
        <v>61</v>
      </c>
      <c r="J120" s="84">
        <v>1059.5</v>
      </c>
      <c r="K120" s="19">
        <f t="shared" si="5"/>
        <v>10595</v>
      </c>
    </row>
    <row r="121" spans="1:11" ht="18.75" customHeight="1">
      <c r="A121" s="54">
        <f t="shared" si="3"/>
        <v>118</v>
      </c>
      <c r="B121" s="6" t="s">
        <v>233</v>
      </c>
      <c r="C121" s="17" t="s">
        <v>12</v>
      </c>
      <c r="D121" s="47" t="s">
        <v>13</v>
      </c>
      <c r="E121" s="16">
        <v>0</v>
      </c>
      <c r="F121" s="24"/>
      <c r="G121" s="28" t="s">
        <v>205</v>
      </c>
      <c r="H121" s="24"/>
      <c r="I121" s="47" t="s">
        <v>51</v>
      </c>
      <c r="J121" s="16">
        <v>99.14</v>
      </c>
      <c r="K121" s="19">
        <f t="shared" si="5"/>
        <v>0</v>
      </c>
    </row>
    <row r="122" spans="1:11" ht="15.75" customHeight="1">
      <c r="A122" s="54">
        <f t="shared" si="3"/>
        <v>119</v>
      </c>
      <c r="B122" s="12" t="s">
        <v>31</v>
      </c>
      <c r="C122" s="17" t="s">
        <v>18</v>
      </c>
      <c r="D122" s="47" t="s">
        <v>13</v>
      </c>
      <c r="E122" s="76">
        <v>765</v>
      </c>
      <c r="F122" s="25"/>
      <c r="G122" s="28" t="s">
        <v>205</v>
      </c>
      <c r="H122" s="26" t="s">
        <v>15</v>
      </c>
      <c r="I122" s="46" t="s">
        <v>60</v>
      </c>
      <c r="J122" s="82">
        <v>61.29</v>
      </c>
      <c r="K122" s="87">
        <f>E122*J122</f>
        <v>46886.85</v>
      </c>
    </row>
    <row r="123" spans="1:11" ht="18.75" customHeight="1">
      <c r="A123" s="54">
        <f t="shared" si="3"/>
        <v>120</v>
      </c>
      <c r="B123" s="6" t="s">
        <v>151</v>
      </c>
      <c r="C123" s="16" t="s">
        <v>12</v>
      </c>
      <c r="D123" s="47" t="s">
        <v>13</v>
      </c>
      <c r="E123" s="16">
        <v>95</v>
      </c>
      <c r="F123" s="24"/>
      <c r="G123" s="28" t="s">
        <v>205</v>
      </c>
      <c r="H123" s="24"/>
      <c r="I123" s="47" t="s">
        <v>49</v>
      </c>
      <c r="J123" s="84">
        <v>60.98</v>
      </c>
      <c r="K123" s="16">
        <f>E123*J123</f>
        <v>5793.099999999999</v>
      </c>
    </row>
    <row r="124" spans="1:11" ht="18.75" customHeight="1">
      <c r="A124" s="54">
        <f t="shared" si="3"/>
        <v>121</v>
      </c>
      <c r="B124" s="6" t="s">
        <v>228</v>
      </c>
      <c r="C124" s="16" t="s">
        <v>12</v>
      </c>
      <c r="D124" s="47" t="s">
        <v>13</v>
      </c>
      <c r="E124" s="16">
        <v>2</v>
      </c>
      <c r="F124" s="6"/>
      <c r="G124" s="28" t="s">
        <v>205</v>
      </c>
      <c r="H124" s="6"/>
      <c r="I124" s="47" t="s">
        <v>47</v>
      </c>
      <c r="J124" s="16">
        <v>5400</v>
      </c>
      <c r="K124" s="16">
        <f t="shared" si="5"/>
        <v>10800</v>
      </c>
    </row>
    <row r="125" spans="1:11" ht="15.75" customHeight="1">
      <c r="A125" s="54">
        <f t="shared" si="3"/>
        <v>122</v>
      </c>
      <c r="B125" s="6" t="s">
        <v>117</v>
      </c>
      <c r="C125" s="16" t="s">
        <v>16</v>
      </c>
      <c r="D125" s="47" t="s">
        <v>13</v>
      </c>
      <c r="E125" s="16">
        <v>180</v>
      </c>
      <c r="F125" s="24"/>
      <c r="G125" s="28" t="s">
        <v>205</v>
      </c>
      <c r="H125" s="24"/>
      <c r="I125" s="47" t="s">
        <v>61</v>
      </c>
      <c r="J125" s="16">
        <v>46.46</v>
      </c>
      <c r="K125" s="16">
        <f>E125*J125</f>
        <v>8362.8</v>
      </c>
    </row>
    <row r="126" spans="1:11" ht="15" customHeight="1">
      <c r="A126" s="54">
        <f t="shared" si="3"/>
        <v>123</v>
      </c>
      <c r="B126" s="6" t="s">
        <v>212</v>
      </c>
      <c r="C126" s="16" t="s">
        <v>124</v>
      </c>
      <c r="D126" s="47" t="s">
        <v>13</v>
      </c>
      <c r="E126" s="16"/>
      <c r="F126" s="24"/>
      <c r="G126" s="28" t="s">
        <v>205</v>
      </c>
      <c r="H126" s="24"/>
      <c r="I126" s="47" t="s">
        <v>61</v>
      </c>
      <c r="J126" s="16">
        <v>77.48</v>
      </c>
      <c r="K126" s="16">
        <f>E126*J126</f>
        <v>0</v>
      </c>
    </row>
    <row r="127" spans="1:11" ht="18" customHeight="1">
      <c r="A127" s="54">
        <f t="shared" si="3"/>
        <v>124</v>
      </c>
      <c r="B127" s="12" t="s">
        <v>152</v>
      </c>
      <c r="C127" s="17" t="s">
        <v>12</v>
      </c>
      <c r="D127" s="47" t="s">
        <v>13</v>
      </c>
      <c r="E127" s="76">
        <v>53</v>
      </c>
      <c r="F127" s="25"/>
      <c r="G127" s="28" t="s">
        <v>205</v>
      </c>
      <c r="H127" s="26" t="s">
        <v>15</v>
      </c>
      <c r="I127" s="46" t="s">
        <v>51</v>
      </c>
      <c r="J127" s="82">
        <v>46.09</v>
      </c>
      <c r="K127" s="85">
        <f t="shared" si="5"/>
        <v>2442.77</v>
      </c>
    </row>
    <row r="128" spans="1:11" ht="13.5" customHeight="1">
      <c r="A128" s="54">
        <f t="shared" si="3"/>
        <v>125</v>
      </c>
      <c r="B128" s="6" t="s">
        <v>153</v>
      </c>
      <c r="C128" s="16" t="s">
        <v>16</v>
      </c>
      <c r="D128" s="47" t="s">
        <v>13</v>
      </c>
      <c r="E128" s="16">
        <v>290</v>
      </c>
      <c r="F128" s="24"/>
      <c r="G128" s="28" t="s">
        <v>205</v>
      </c>
      <c r="H128" s="24"/>
      <c r="I128" s="46" t="s">
        <v>47</v>
      </c>
      <c r="J128" s="84">
        <v>49.15</v>
      </c>
      <c r="K128" s="85">
        <f>E128*J128</f>
        <v>14253.5</v>
      </c>
    </row>
    <row r="129" spans="1:11" ht="16.5" customHeight="1">
      <c r="A129" s="54">
        <f t="shared" si="3"/>
        <v>126</v>
      </c>
      <c r="B129" s="6" t="s">
        <v>154</v>
      </c>
      <c r="C129" s="16" t="s">
        <v>126</v>
      </c>
      <c r="D129" s="47" t="s">
        <v>13</v>
      </c>
      <c r="E129" s="16">
        <v>27</v>
      </c>
      <c r="F129" s="24"/>
      <c r="G129" s="28" t="s">
        <v>205</v>
      </c>
      <c r="H129" s="24"/>
      <c r="I129" s="47" t="s">
        <v>51</v>
      </c>
      <c r="J129" s="84">
        <v>28.88</v>
      </c>
      <c r="K129" s="16">
        <f>E129*J129</f>
        <v>779.76</v>
      </c>
    </row>
    <row r="130" spans="1:11" ht="15">
      <c r="A130" s="54">
        <f t="shared" si="3"/>
        <v>127</v>
      </c>
      <c r="B130" s="6" t="s">
        <v>99</v>
      </c>
      <c r="C130" s="16" t="s">
        <v>118</v>
      </c>
      <c r="D130" s="47" t="s">
        <v>13</v>
      </c>
      <c r="E130" s="16">
        <v>25</v>
      </c>
      <c r="F130" s="24"/>
      <c r="G130" s="28" t="s">
        <v>205</v>
      </c>
      <c r="H130" s="24"/>
      <c r="I130" s="47" t="s">
        <v>60</v>
      </c>
      <c r="J130" s="16">
        <v>20.7</v>
      </c>
      <c r="K130" s="16">
        <f>E130*J130</f>
        <v>517.5</v>
      </c>
    </row>
    <row r="131" spans="1:11" ht="18" customHeight="1">
      <c r="A131" s="54">
        <f t="shared" si="3"/>
        <v>128</v>
      </c>
      <c r="B131" s="6" t="s">
        <v>131</v>
      </c>
      <c r="C131" s="16" t="s">
        <v>16</v>
      </c>
      <c r="D131" s="47" t="s">
        <v>13</v>
      </c>
      <c r="E131" s="16">
        <v>60</v>
      </c>
      <c r="F131" s="24"/>
      <c r="G131" s="28" t="s">
        <v>205</v>
      </c>
      <c r="H131" s="24"/>
      <c r="I131" s="47" t="s">
        <v>197</v>
      </c>
      <c r="J131" s="16">
        <v>9.68</v>
      </c>
      <c r="K131" s="85">
        <f t="shared" si="5"/>
        <v>580.8</v>
      </c>
    </row>
    <row r="132" spans="1:11" ht="17.25" customHeight="1">
      <c r="A132" s="54">
        <f t="shared" si="3"/>
        <v>129</v>
      </c>
      <c r="B132" s="6" t="s">
        <v>132</v>
      </c>
      <c r="C132" s="17" t="s">
        <v>18</v>
      </c>
      <c r="D132" s="47" t="s">
        <v>13</v>
      </c>
      <c r="E132" s="16">
        <v>0</v>
      </c>
      <c r="F132" s="24"/>
      <c r="G132" s="28" t="s">
        <v>205</v>
      </c>
      <c r="H132" s="24"/>
      <c r="I132" s="47" t="s">
        <v>57</v>
      </c>
      <c r="J132" s="16">
        <v>530.75</v>
      </c>
      <c r="K132" s="85">
        <f aca="true" t="shared" si="6" ref="K132:K163">E132*J132</f>
        <v>0</v>
      </c>
    </row>
    <row r="133" spans="1:11" ht="15.75" customHeight="1">
      <c r="A133" s="54">
        <f t="shared" si="3"/>
        <v>130</v>
      </c>
      <c r="B133" s="20" t="s">
        <v>73</v>
      </c>
      <c r="C133" s="16" t="s">
        <v>65</v>
      </c>
      <c r="D133" s="47" t="s">
        <v>20</v>
      </c>
      <c r="E133" s="16">
        <v>800</v>
      </c>
      <c r="F133" s="24"/>
      <c r="G133" s="28" t="s">
        <v>205</v>
      </c>
      <c r="H133" s="24"/>
      <c r="I133" s="47" t="s">
        <v>62</v>
      </c>
      <c r="J133" s="16">
        <v>13.67</v>
      </c>
      <c r="K133" s="16">
        <f t="shared" si="6"/>
        <v>10936</v>
      </c>
    </row>
    <row r="134" spans="1:11" ht="15" customHeight="1">
      <c r="A134" s="54">
        <f aca="true" t="shared" si="7" ref="A134:A196">A133+1</f>
        <v>131</v>
      </c>
      <c r="B134" s="12" t="s">
        <v>276</v>
      </c>
      <c r="C134" s="17" t="s">
        <v>12</v>
      </c>
      <c r="D134" s="47" t="s">
        <v>13</v>
      </c>
      <c r="E134" s="76">
        <v>51</v>
      </c>
      <c r="F134" s="25"/>
      <c r="G134" s="28" t="s">
        <v>205</v>
      </c>
      <c r="H134" s="26"/>
      <c r="I134" s="48" t="s">
        <v>191</v>
      </c>
      <c r="J134" s="82">
        <v>54.7</v>
      </c>
      <c r="K134" s="85">
        <f t="shared" si="6"/>
        <v>2789.7000000000003</v>
      </c>
    </row>
    <row r="135" spans="1:11" ht="17.25" customHeight="1">
      <c r="A135" s="54">
        <f t="shared" si="7"/>
        <v>132</v>
      </c>
      <c r="B135" s="6" t="s">
        <v>155</v>
      </c>
      <c r="C135" s="16" t="s">
        <v>16</v>
      </c>
      <c r="D135" s="47" t="s">
        <v>13</v>
      </c>
      <c r="E135" s="16">
        <v>4</v>
      </c>
      <c r="F135" s="24"/>
      <c r="G135" s="28" t="s">
        <v>205</v>
      </c>
      <c r="H135" s="24"/>
      <c r="I135" s="47" t="s">
        <v>55</v>
      </c>
      <c r="J135" s="84">
        <v>43.07</v>
      </c>
      <c r="K135" s="16">
        <f t="shared" si="6"/>
        <v>172.28</v>
      </c>
    </row>
    <row r="136" spans="1:11" ht="15" customHeight="1">
      <c r="A136" s="54">
        <f t="shared" si="7"/>
        <v>133</v>
      </c>
      <c r="B136" s="6" t="s">
        <v>143</v>
      </c>
      <c r="C136" s="16"/>
      <c r="D136" s="47" t="s">
        <v>13</v>
      </c>
      <c r="E136" s="16">
        <v>2.1</v>
      </c>
      <c r="F136" s="24"/>
      <c r="G136" s="29" t="s">
        <v>205</v>
      </c>
      <c r="H136" s="24"/>
      <c r="I136" s="47" t="s">
        <v>54</v>
      </c>
      <c r="J136" s="16">
        <v>184</v>
      </c>
      <c r="K136" s="16">
        <f t="shared" si="6"/>
        <v>386.40000000000003</v>
      </c>
    </row>
    <row r="137" spans="1:11" ht="18" customHeight="1">
      <c r="A137" s="54">
        <f t="shared" si="7"/>
        <v>134</v>
      </c>
      <c r="B137" s="12" t="s">
        <v>156</v>
      </c>
      <c r="C137" s="17" t="s">
        <v>12</v>
      </c>
      <c r="D137" s="47" t="s">
        <v>13</v>
      </c>
      <c r="E137" s="76">
        <v>240</v>
      </c>
      <c r="F137" s="25"/>
      <c r="G137" s="28" t="s">
        <v>205</v>
      </c>
      <c r="H137" s="26" t="s">
        <v>15</v>
      </c>
      <c r="I137" s="46" t="s">
        <v>58</v>
      </c>
      <c r="J137" s="82">
        <v>19.68</v>
      </c>
      <c r="K137" s="85">
        <f t="shared" si="6"/>
        <v>4723.2</v>
      </c>
    </row>
    <row r="138" spans="1:11" ht="18.75" customHeight="1">
      <c r="A138" s="54">
        <f t="shared" si="7"/>
        <v>135</v>
      </c>
      <c r="B138" s="6" t="s">
        <v>192</v>
      </c>
      <c r="C138" s="16" t="s">
        <v>18</v>
      </c>
      <c r="D138" s="47" t="s">
        <v>13</v>
      </c>
      <c r="E138" s="16">
        <v>13</v>
      </c>
      <c r="F138" s="24"/>
      <c r="G138" s="29" t="s">
        <v>205</v>
      </c>
      <c r="H138" s="24"/>
      <c r="I138" s="47" t="s">
        <v>52</v>
      </c>
      <c r="J138" s="16">
        <v>332.19</v>
      </c>
      <c r="K138" s="16">
        <f t="shared" si="6"/>
        <v>4318.47</v>
      </c>
    </row>
    <row r="139" spans="1:11" ht="18" customHeight="1">
      <c r="A139" s="54">
        <f t="shared" si="7"/>
        <v>136</v>
      </c>
      <c r="B139" s="6" t="s">
        <v>100</v>
      </c>
      <c r="C139" s="16" t="s">
        <v>70</v>
      </c>
      <c r="D139" s="47" t="s">
        <v>13</v>
      </c>
      <c r="E139" s="16">
        <v>39</v>
      </c>
      <c r="F139" s="24"/>
      <c r="G139" s="28" t="s">
        <v>205</v>
      </c>
      <c r="H139" s="24"/>
      <c r="I139" s="47" t="s">
        <v>52</v>
      </c>
      <c r="J139" s="16">
        <v>190</v>
      </c>
      <c r="K139" s="16">
        <f t="shared" si="6"/>
        <v>7410</v>
      </c>
    </row>
    <row r="140" spans="1:11" ht="16.5" customHeight="1">
      <c r="A140" s="54">
        <f t="shared" si="7"/>
        <v>137</v>
      </c>
      <c r="B140" s="6" t="s">
        <v>234</v>
      </c>
      <c r="C140" s="17" t="s">
        <v>337</v>
      </c>
      <c r="D140" s="47" t="s">
        <v>13</v>
      </c>
      <c r="E140" s="16">
        <v>3</v>
      </c>
      <c r="F140" s="24"/>
      <c r="G140" s="29" t="s">
        <v>205</v>
      </c>
      <c r="H140" s="24"/>
      <c r="I140" s="47" t="s">
        <v>59</v>
      </c>
      <c r="J140" s="16">
        <v>135.3</v>
      </c>
      <c r="K140" s="16">
        <f t="shared" si="6"/>
        <v>405.90000000000003</v>
      </c>
    </row>
    <row r="141" spans="1:11" ht="14.25" customHeight="1">
      <c r="A141" s="54">
        <f t="shared" si="7"/>
        <v>138</v>
      </c>
      <c r="B141" s="12" t="s">
        <v>277</v>
      </c>
      <c r="C141" s="17" t="s">
        <v>18</v>
      </c>
      <c r="D141" s="47" t="s">
        <v>13</v>
      </c>
      <c r="E141" s="76">
        <v>0</v>
      </c>
      <c r="F141" s="25"/>
      <c r="G141" s="28" t="s">
        <v>205</v>
      </c>
      <c r="H141" s="26"/>
      <c r="I141" s="48" t="s">
        <v>285</v>
      </c>
      <c r="J141" s="82">
        <v>90.24</v>
      </c>
      <c r="K141" s="85">
        <f t="shared" si="6"/>
        <v>0</v>
      </c>
    </row>
    <row r="142" spans="1:11" ht="18.75" customHeight="1">
      <c r="A142" s="54">
        <f t="shared" si="7"/>
        <v>139</v>
      </c>
      <c r="B142" s="12" t="s">
        <v>33</v>
      </c>
      <c r="C142" s="17" t="s">
        <v>18</v>
      </c>
      <c r="D142" s="47" t="s">
        <v>19</v>
      </c>
      <c r="E142" s="76">
        <v>970</v>
      </c>
      <c r="F142" s="25"/>
      <c r="G142" s="28" t="s">
        <v>205</v>
      </c>
      <c r="H142" s="26" t="s">
        <v>15</v>
      </c>
      <c r="I142" s="46" t="s">
        <v>285</v>
      </c>
      <c r="J142" s="82">
        <v>119</v>
      </c>
      <c r="K142" s="85">
        <f t="shared" si="6"/>
        <v>115430</v>
      </c>
    </row>
    <row r="143" spans="1:11" ht="17.25" customHeight="1">
      <c r="A143" s="54">
        <f t="shared" si="7"/>
        <v>140</v>
      </c>
      <c r="B143" s="6" t="s">
        <v>226</v>
      </c>
      <c r="C143" s="17" t="s">
        <v>18</v>
      </c>
      <c r="D143" s="72" t="s">
        <v>13</v>
      </c>
      <c r="E143" s="16">
        <v>10</v>
      </c>
      <c r="F143" s="2"/>
      <c r="G143" s="29" t="s">
        <v>205</v>
      </c>
      <c r="H143" s="2"/>
      <c r="I143" s="47" t="s">
        <v>52</v>
      </c>
      <c r="J143" s="16">
        <v>187.36</v>
      </c>
      <c r="K143" s="16">
        <f t="shared" si="6"/>
        <v>1873.6000000000001</v>
      </c>
    </row>
    <row r="144" spans="1:11" ht="15" customHeight="1">
      <c r="A144" s="54">
        <f t="shared" si="7"/>
        <v>141</v>
      </c>
      <c r="B144" s="6" t="s">
        <v>101</v>
      </c>
      <c r="C144" s="16" t="s">
        <v>124</v>
      </c>
      <c r="D144" s="47" t="s">
        <v>13</v>
      </c>
      <c r="E144" s="16">
        <v>1</v>
      </c>
      <c r="F144" s="24"/>
      <c r="G144" s="28" t="s">
        <v>205</v>
      </c>
      <c r="H144" s="24"/>
      <c r="I144" s="47" t="s">
        <v>60</v>
      </c>
      <c r="J144" s="16">
        <v>4.97</v>
      </c>
      <c r="K144" s="16">
        <f t="shared" si="6"/>
        <v>4.97</v>
      </c>
    </row>
    <row r="145" spans="1:11" ht="18.75" customHeight="1">
      <c r="A145" s="54">
        <f t="shared" si="7"/>
        <v>142</v>
      </c>
      <c r="B145" s="12" t="s">
        <v>34</v>
      </c>
      <c r="C145" s="17" t="s">
        <v>18</v>
      </c>
      <c r="D145" s="47" t="s">
        <v>19</v>
      </c>
      <c r="E145" s="76">
        <v>2250</v>
      </c>
      <c r="F145" s="25"/>
      <c r="G145" s="28" t="s">
        <v>205</v>
      </c>
      <c r="H145" s="26" t="s">
        <v>15</v>
      </c>
      <c r="I145" s="46" t="s">
        <v>49</v>
      </c>
      <c r="J145" s="82">
        <v>12.37</v>
      </c>
      <c r="K145" s="85">
        <f t="shared" si="6"/>
        <v>27832.5</v>
      </c>
    </row>
    <row r="146" spans="1:11" ht="14.25" customHeight="1">
      <c r="A146" s="54">
        <f t="shared" si="7"/>
        <v>143</v>
      </c>
      <c r="B146" s="12" t="s">
        <v>119</v>
      </c>
      <c r="C146" s="17"/>
      <c r="D146" s="47" t="s">
        <v>35</v>
      </c>
      <c r="E146" s="76">
        <v>121800</v>
      </c>
      <c r="F146" s="25"/>
      <c r="G146" s="28" t="s">
        <v>205</v>
      </c>
      <c r="H146" s="26" t="s">
        <v>15</v>
      </c>
      <c r="I146" s="46" t="s">
        <v>54</v>
      </c>
      <c r="J146" s="82">
        <v>1.54</v>
      </c>
      <c r="K146" s="85">
        <f t="shared" si="6"/>
        <v>187572</v>
      </c>
    </row>
    <row r="147" spans="1:12" ht="16.5" customHeight="1">
      <c r="A147" s="54">
        <f t="shared" si="7"/>
        <v>144</v>
      </c>
      <c r="B147" s="12" t="s">
        <v>64</v>
      </c>
      <c r="C147" s="17"/>
      <c r="D147" s="47" t="s">
        <v>35</v>
      </c>
      <c r="E147" s="76">
        <v>34650</v>
      </c>
      <c r="F147" s="25"/>
      <c r="G147" s="28" t="s">
        <v>205</v>
      </c>
      <c r="H147" s="26" t="s">
        <v>15</v>
      </c>
      <c r="I147" s="46" t="s">
        <v>219</v>
      </c>
      <c r="J147" s="82">
        <v>6.36</v>
      </c>
      <c r="K147" s="85">
        <f t="shared" si="6"/>
        <v>220374</v>
      </c>
      <c r="L147" s="3"/>
    </row>
    <row r="148" spans="1:12" ht="15">
      <c r="A148" s="54">
        <f t="shared" si="7"/>
        <v>145</v>
      </c>
      <c r="B148" s="6" t="s">
        <v>230</v>
      </c>
      <c r="C148" s="18" t="s">
        <v>18</v>
      </c>
      <c r="D148" s="47" t="s">
        <v>13</v>
      </c>
      <c r="E148" s="16">
        <v>9</v>
      </c>
      <c r="F148" s="6"/>
      <c r="G148" s="28" t="s">
        <v>205</v>
      </c>
      <c r="H148" s="6"/>
      <c r="I148" s="47" t="s">
        <v>61</v>
      </c>
      <c r="J148" s="16">
        <v>2817.46</v>
      </c>
      <c r="K148" s="16">
        <f t="shared" si="6"/>
        <v>25357.14</v>
      </c>
      <c r="L148" s="3"/>
    </row>
    <row r="149" spans="1:12" ht="16.5" customHeight="1">
      <c r="A149" s="54">
        <f t="shared" si="7"/>
        <v>146</v>
      </c>
      <c r="B149" s="12" t="s">
        <v>120</v>
      </c>
      <c r="C149" s="18"/>
      <c r="D149" s="47" t="s">
        <v>13</v>
      </c>
      <c r="E149" s="76">
        <v>11350</v>
      </c>
      <c r="F149" s="25"/>
      <c r="G149" s="28" t="s">
        <v>205</v>
      </c>
      <c r="H149" s="26" t="s">
        <v>15</v>
      </c>
      <c r="I149" s="46" t="s">
        <v>219</v>
      </c>
      <c r="J149" s="82">
        <v>15.93</v>
      </c>
      <c r="K149" s="85">
        <f t="shared" si="6"/>
        <v>180805.5</v>
      </c>
      <c r="L149" s="3"/>
    </row>
    <row r="150" spans="1:12" ht="15.75" customHeight="1">
      <c r="A150" s="54">
        <f t="shared" si="7"/>
        <v>147</v>
      </c>
      <c r="B150" s="12" t="s">
        <v>36</v>
      </c>
      <c r="C150" s="15"/>
      <c r="D150" s="47" t="s">
        <v>20</v>
      </c>
      <c r="E150" s="76">
        <v>145</v>
      </c>
      <c r="F150" s="25"/>
      <c r="G150" s="28" t="s">
        <v>205</v>
      </c>
      <c r="H150" s="26" t="s">
        <v>15</v>
      </c>
      <c r="I150" s="46" t="s">
        <v>59</v>
      </c>
      <c r="J150" s="82">
        <v>15.6</v>
      </c>
      <c r="K150" s="85">
        <f t="shared" si="6"/>
        <v>2262</v>
      </c>
      <c r="L150" s="3"/>
    </row>
    <row r="151" spans="1:12" ht="14.25" customHeight="1">
      <c r="A151" s="54">
        <f t="shared" si="7"/>
        <v>148</v>
      </c>
      <c r="B151" s="12" t="s">
        <v>122</v>
      </c>
      <c r="C151" s="18"/>
      <c r="D151" s="47" t="s">
        <v>13</v>
      </c>
      <c r="E151" s="76">
        <v>1300</v>
      </c>
      <c r="F151" s="25"/>
      <c r="G151" s="28" t="s">
        <v>205</v>
      </c>
      <c r="H151" s="26" t="s">
        <v>15</v>
      </c>
      <c r="I151" s="46" t="s">
        <v>59</v>
      </c>
      <c r="J151" s="82">
        <v>5.51</v>
      </c>
      <c r="K151" s="85">
        <f t="shared" si="6"/>
        <v>7163</v>
      </c>
      <c r="L151" s="3"/>
    </row>
    <row r="152" spans="1:12" ht="18" customHeight="1">
      <c r="A152" s="54">
        <f t="shared" si="7"/>
        <v>149</v>
      </c>
      <c r="B152" s="12" t="s">
        <v>121</v>
      </c>
      <c r="C152" s="17"/>
      <c r="D152" s="47" t="s">
        <v>20</v>
      </c>
      <c r="E152" s="76">
        <v>22400</v>
      </c>
      <c r="F152" s="25"/>
      <c r="G152" s="28" t="s">
        <v>205</v>
      </c>
      <c r="H152" s="26" t="s">
        <v>15</v>
      </c>
      <c r="I152" s="46" t="s">
        <v>47</v>
      </c>
      <c r="J152" s="82">
        <v>5.86</v>
      </c>
      <c r="K152" s="85">
        <f t="shared" si="6"/>
        <v>131264</v>
      </c>
      <c r="L152" s="3"/>
    </row>
    <row r="153" spans="1:12" ht="15.75" customHeight="1">
      <c r="A153" s="54">
        <f t="shared" si="7"/>
        <v>150</v>
      </c>
      <c r="B153" s="6" t="s">
        <v>108</v>
      </c>
      <c r="C153" s="19" t="s">
        <v>70</v>
      </c>
      <c r="D153" s="47" t="s">
        <v>13</v>
      </c>
      <c r="E153" s="16">
        <v>22</v>
      </c>
      <c r="F153" s="24"/>
      <c r="G153" s="28" t="s">
        <v>205</v>
      </c>
      <c r="H153" s="24"/>
      <c r="I153" s="47" t="s">
        <v>60</v>
      </c>
      <c r="J153" s="16">
        <v>92.94</v>
      </c>
      <c r="K153" s="16">
        <f t="shared" si="6"/>
        <v>2044.6799999999998</v>
      </c>
      <c r="L153" s="3"/>
    </row>
    <row r="154" spans="1:12" ht="18.75" customHeight="1">
      <c r="A154" s="54">
        <f t="shared" si="7"/>
        <v>151</v>
      </c>
      <c r="B154" s="12" t="s">
        <v>278</v>
      </c>
      <c r="C154" s="16" t="s">
        <v>70</v>
      </c>
      <c r="D154" s="47" t="s">
        <v>13</v>
      </c>
      <c r="E154" s="76">
        <v>0</v>
      </c>
      <c r="F154" s="25"/>
      <c r="G154" s="28" t="s">
        <v>205</v>
      </c>
      <c r="H154" s="26"/>
      <c r="I154" s="48" t="s">
        <v>217</v>
      </c>
      <c r="J154" s="82">
        <v>90.93</v>
      </c>
      <c r="K154" s="85">
        <f t="shared" si="6"/>
        <v>0</v>
      </c>
      <c r="L154" s="3"/>
    </row>
    <row r="155" spans="1:11" ht="19.5" customHeight="1">
      <c r="A155" s="54">
        <f t="shared" si="7"/>
        <v>152</v>
      </c>
      <c r="B155" s="6" t="s">
        <v>200</v>
      </c>
      <c r="C155" s="16" t="s">
        <v>16</v>
      </c>
      <c r="D155" s="47" t="s">
        <v>13</v>
      </c>
      <c r="E155" s="16">
        <v>100</v>
      </c>
      <c r="F155" s="24"/>
      <c r="G155" s="29" t="s">
        <v>205</v>
      </c>
      <c r="H155" s="24"/>
      <c r="I155" s="47" t="s">
        <v>60</v>
      </c>
      <c r="J155" s="16">
        <v>142.88</v>
      </c>
      <c r="K155" s="16">
        <f t="shared" si="6"/>
        <v>14288</v>
      </c>
    </row>
    <row r="156" spans="1:11" ht="15">
      <c r="A156" s="54">
        <f t="shared" si="7"/>
        <v>153</v>
      </c>
      <c r="B156" s="6" t="s">
        <v>46</v>
      </c>
      <c r="C156" s="16" t="s">
        <v>18</v>
      </c>
      <c r="D156" s="47" t="s">
        <v>13</v>
      </c>
      <c r="E156" s="16">
        <v>1800</v>
      </c>
      <c r="F156" s="24"/>
      <c r="G156" s="28" t="s">
        <v>205</v>
      </c>
      <c r="H156" s="24"/>
      <c r="I156" s="46" t="s">
        <v>218</v>
      </c>
      <c r="J156" s="84">
        <v>18.8</v>
      </c>
      <c r="K156" s="85">
        <f t="shared" si="6"/>
        <v>33840</v>
      </c>
    </row>
    <row r="157" spans="1:11" ht="18.75" customHeight="1">
      <c r="A157" s="54">
        <f t="shared" si="7"/>
        <v>154</v>
      </c>
      <c r="B157" s="12" t="s">
        <v>279</v>
      </c>
      <c r="C157" s="15" t="s">
        <v>16</v>
      </c>
      <c r="D157" s="47" t="s">
        <v>13</v>
      </c>
      <c r="E157" s="76">
        <v>30</v>
      </c>
      <c r="F157" s="25"/>
      <c r="G157" s="28" t="s">
        <v>205</v>
      </c>
      <c r="H157" s="26"/>
      <c r="I157" s="48" t="s">
        <v>286</v>
      </c>
      <c r="J157" s="82">
        <v>45.59</v>
      </c>
      <c r="K157" s="85">
        <f t="shared" si="6"/>
        <v>1367.7</v>
      </c>
    </row>
    <row r="158" spans="1:11" ht="15">
      <c r="A158" s="54">
        <f t="shared" si="7"/>
        <v>155</v>
      </c>
      <c r="B158" s="11" t="s">
        <v>231</v>
      </c>
      <c r="C158" s="16" t="s">
        <v>16</v>
      </c>
      <c r="D158" s="47" t="s">
        <v>13</v>
      </c>
      <c r="E158" s="16">
        <v>87</v>
      </c>
      <c r="F158" s="24"/>
      <c r="G158" s="29" t="s">
        <v>205</v>
      </c>
      <c r="H158" s="24"/>
      <c r="I158" s="47" t="s">
        <v>56</v>
      </c>
      <c r="J158" s="16">
        <v>386.29</v>
      </c>
      <c r="K158" s="16">
        <f t="shared" si="6"/>
        <v>33607.23</v>
      </c>
    </row>
    <row r="159" spans="1:11" ht="18.75" customHeight="1">
      <c r="A159" s="54">
        <f t="shared" si="7"/>
        <v>156</v>
      </c>
      <c r="B159" s="12" t="s">
        <v>157</v>
      </c>
      <c r="C159" s="17" t="s">
        <v>18</v>
      </c>
      <c r="D159" s="47" t="s">
        <v>13</v>
      </c>
      <c r="E159" s="76">
        <v>6</v>
      </c>
      <c r="F159" s="25"/>
      <c r="G159" s="28" t="s">
        <v>205</v>
      </c>
      <c r="H159" s="26" t="s">
        <v>15</v>
      </c>
      <c r="I159" s="46" t="s">
        <v>56</v>
      </c>
      <c r="J159" s="82">
        <v>2069.03</v>
      </c>
      <c r="K159" s="85">
        <f t="shared" si="6"/>
        <v>12414.18</v>
      </c>
    </row>
    <row r="160" spans="1:11" ht="18.75" customHeight="1">
      <c r="A160" s="54">
        <f t="shared" si="7"/>
        <v>157</v>
      </c>
      <c r="B160" s="6" t="s">
        <v>158</v>
      </c>
      <c r="C160" s="16" t="s">
        <v>16</v>
      </c>
      <c r="D160" s="47" t="s">
        <v>13</v>
      </c>
      <c r="E160" s="16">
        <v>170</v>
      </c>
      <c r="F160" s="24"/>
      <c r="G160" s="28" t="s">
        <v>206</v>
      </c>
      <c r="H160" s="24"/>
      <c r="I160" s="47" t="s">
        <v>50</v>
      </c>
      <c r="J160" s="16">
        <v>240.75</v>
      </c>
      <c r="K160" s="16">
        <f t="shared" si="6"/>
        <v>40927.5</v>
      </c>
    </row>
    <row r="161" spans="1:11" ht="18.75" customHeight="1">
      <c r="A161" s="54">
        <f t="shared" si="7"/>
        <v>158</v>
      </c>
      <c r="B161" s="6" t="s">
        <v>90</v>
      </c>
      <c r="C161" s="16" t="s">
        <v>27</v>
      </c>
      <c r="D161" s="47" t="s">
        <v>13</v>
      </c>
      <c r="E161" s="16">
        <v>1</v>
      </c>
      <c r="F161" s="24"/>
      <c r="G161" s="29" t="s">
        <v>205</v>
      </c>
      <c r="H161" s="24"/>
      <c r="I161" s="47" t="s">
        <v>54</v>
      </c>
      <c r="J161" s="16">
        <v>1920.31</v>
      </c>
      <c r="K161" s="16">
        <f t="shared" si="6"/>
        <v>1920.31</v>
      </c>
    </row>
    <row r="162" spans="1:11" ht="18.75" customHeight="1">
      <c r="A162" s="54">
        <f t="shared" si="7"/>
        <v>159</v>
      </c>
      <c r="B162" s="6" t="s">
        <v>102</v>
      </c>
      <c r="C162" s="16" t="s">
        <v>124</v>
      </c>
      <c r="D162" s="47" t="s">
        <v>13</v>
      </c>
      <c r="E162" s="16">
        <v>32</v>
      </c>
      <c r="F162" s="24"/>
      <c r="G162" s="29" t="s">
        <v>205</v>
      </c>
      <c r="H162" s="24"/>
      <c r="I162" s="47" t="s">
        <v>60</v>
      </c>
      <c r="J162" s="16">
        <v>15.8</v>
      </c>
      <c r="K162" s="16">
        <f t="shared" si="6"/>
        <v>505.6</v>
      </c>
    </row>
    <row r="163" spans="1:11" ht="17.25" customHeight="1">
      <c r="A163" s="54">
        <f t="shared" si="7"/>
        <v>160</v>
      </c>
      <c r="B163" s="6" t="s">
        <v>37</v>
      </c>
      <c r="C163" s="16"/>
      <c r="D163" s="47" t="s">
        <v>20</v>
      </c>
      <c r="E163" s="16">
        <v>630</v>
      </c>
      <c r="F163" s="24"/>
      <c r="G163" s="28" t="s">
        <v>205</v>
      </c>
      <c r="H163" s="24"/>
      <c r="I163" s="46" t="s">
        <v>52</v>
      </c>
      <c r="J163" s="84">
        <v>16.53</v>
      </c>
      <c r="K163" s="85">
        <f t="shared" si="6"/>
        <v>10413.900000000001</v>
      </c>
    </row>
    <row r="164" spans="1:11" ht="17.25" customHeight="1">
      <c r="A164" s="54">
        <f t="shared" si="7"/>
        <v>161</v>
      </c>
      <c r="B164" s="12" t="s">
        <v>280</v>
      </c>
      <c r="C164" s="17" t="s">
        <v>12</v>
      </c>
      <c r="D164" s="47" t="s">
        <v>13</v>
      </c>
      <c r="E164" s="76">
        <v>0</v>
      </c>
      <c r="F164" s="25"/>
      <c r="G164" s="28" t="s">
        <v>205</v>
      </c>
      <c r="H164" s="26"/>
      <c r="I164" s="48" t="s">
        <v>58</v>
      </c>
      <c r="J164" s="82">
        <v>1116.5</v>
      </c>
      <c r="K164" s="85">
        <f aca="true" t="shared" si="8" ref="K164:K195">E164*J164</f>
        <v>0</v>
      </c>
    </row>
    <row r="165" spans="1:11" ht="15.75" customHeight="1">
      <c r="A165" s="54">
        <f t="shared" si="7"/>
        <v>162</v>
      </c>
      <c r="B165" s="12" t="s">
        <v>38</v>
      </c>
      <c r="C165" s="17" t="s">
        <v>39</v>
      </c>
      <c r="D165" s="47" t="s">
        <v>13</v>
      </c>
      <c r="E165" s="76">
        <v>174</v>
      </c>
      <c r="F165" s="25"/>
      <c r="G165" s="28" t="s">
        <v>205</v>
      </c>
      <c r="H165" s="26" t="s">
        <v>15</v>
      </c>
      <c r="I165" s="46" t="s">
        <v>47</v>
      </c>
      <c r="J165" s="82">
        <v>706.46</v>
      </c>
      <c r="K165" s="85">
        <f t="shared" si="8"/>
        <v>122924.04000000001</v>
      </c>
    </row>
    <row r="166" spans="1:11" ht="15" customHeight="1">
      <c r="A166" s="54">
        <f t="shared" si="7"/>
        <v>163</v>
      </c>
      <c r="B166" s="6" t="s">
        <v>225</v>
      </c>
      <c r="C166" s="16" t="s">
        <v>16</v>
      </c>
      <c r="D166" s="72" t="s">
        <v>13</v>
      </c>
      <c r="E166" s="16">
        <v>77</v>
      </c>
      <c r="F166" s="2"/>
      <c r="G166" s="29" t="s">
        <v>205</v>
      </c>
      <c r="H166" s="2"/>
      <c r="I166" s="47" t="s">
        <v>48</v>
      </c>
      <c r="J166" s="16">
        <v>5983.2</v>
      </c>
      <c r="K166" s="16">
        <f t="shared" si="8"/>
        <v>460706.39999999997</v>
      </c>
    </row>
    <row r="167" spans="1:11" ht="14.25" customHeight="1">
      <c r="A167" s="54">
        <f t="shared" si="7"/>
        <v>164</v>
      </c>
      <c r="B167" s="6" t="s">
        <v>138</v>
      </c>
      <c r="C167" s="16" t="s">
        <v>67</v>
      </c>
      <c r="D167" s="47" t="s">
        <v>13</v>
      </c>
      <c r="E167" s="16">
        <v>0</v>
      </c>
      <c r="F167" s="24"/>
      <c r="G167" s="28" t="s">
        <v>205</v>
      </c>
      <c r="H167" s="24"/>
      <c r="I167" s="47" t="s">
        <v>60</v>
      </c>
      <c r="J167" s="16">
        <v>344.13</v>
      </c>
      <c r="K167" s="16">
        <f t="shared" si="8"/>
        <v>0</v>
      </c>
    </row>
    <row r="168" spans="1:11" ht="16.5" customHeight="1">
      <c r="A168" s="54">
        <f t="shared" si="7"/>
        <v>165</v>
      </c>
      <c r="B168" s="27" t="s">
        <v>103</v>
      </c>
      <c r="C168" s="19" t="s">
        <v>124</v>
      </c>
      <c r="D168" s="51" t="s">
        <v>13</v>
      </c>
      <c r="E168" s="19">
        <v>20</v>
      </c>
      <c r="F168" s="34"/>
      <c r="G168" s="29" t="s">
        <v>205</v>
      </c>
      <c r="H168" s="34"/>
      <c r="I168" s="51" t="s">
        <v>51</v>
      </c>
      <c r="J168" s="19">
        <v>32.28</v>
      </c>
      <c r="K168" s="19">
        <f t="shared" si="8"/>
        <v>645.6</v>
      </c>
    </row>
    <row r="169" spans="1:11" ht="16.5" customHeight="1">
      <c r="A169" s="54">
        <f t="shared" si="7"/>
        <v>166</v>
      </c>
      <c r="B169" s="6" t="s">
        <v>190</v>
      </c>
      <c r="C169" s="16" t="s">
        <v>16</v>
      </c>
      <c r="D169" s="47" t="s">
        <v>13</v>
      </c>
      <c r="E169" s="16">
        <v>28</v>
      </c>
      <c r="F169" s="24"/>
      <c r="G169" s="29" t="s">
        <v>205</v>
      </c>
      <c r="H169" s="24"/>
      <c r="I169" s="47" t="s">
        <v>47</v>
      </c>
      <c r="J169" s="16">
        <v>34.54</v>
      </c>
      <c r="K169" s="16">
        <f t="shared" si="8"/>
        <v>967.12</v>
      </c>
    </row>
    <row r="170" spans="1:11" ht="16.5" customHeight="1">
      <c r="A170" s="54">
        <f t="shared" si="7"/>
        <v>167</v>
      </c>
      <c r="B170" s="6" t="s">
        <v>104</v>
      </c>
      <c r="C170" s="16" t="s">
        <v>67</v>
      </c>
      <c r="D170" s="47" t="s">
        <v>13</v>
      </c>
      <c r="E170" s="16">
        <v>2</v>
      </c>
      <c r="F170" s="24"/>
      <c r="G170" s="29" t="s">
        <v>205</v>
      </c>
      <c r="H170" s="24"/>
      <c r="I170" s="47" t="s">
        <v>48</v>
      </c>
      <c r="J170" s="16">
        <v>6.31</v>
      </c>
      <c r="K170" s="16">
        <f t="shared" si="8"/>
        <v>12.62</v>
      </c>
    </row>
    <row r="171" spans="1:11" ht="16.5" customHeight="1">
      <c r="A171" s="54">
        <f t="shared" si="7"/>
        <v>168</v>
      </c>
      <c r="B171" s="12" t="s">
        <v>159</v>
      </c>
      <c r="C171" s="17" t="s">
        <v>12</v>
      </c>
      <c r="D171" s="47" t="s">
        <v>13</v>
      </c>
      <c r="E171" s="76">
        <v>570</v>
      </c>
      <c r="F171" s="25"/>
      <c r="G171" s="29" t="s">
        <v>205</v>
      </c>
      <c r="H171" s="26" t="s">
        <v>15</v>
      </c>
      <c r="I171" s="46" t="s">
        <v>55</v>
      </c>
      <c r="J171" s="82">
        <v>15.36</v>
      </c>
      <c r="K171" s="85">
        <f t="shared" si="8"/>
        <v>8755.199999999999</v>
      </c>
    </row>
    <row r="172" spans="1:11" ht="18" customHeight="1">
      <c r="A172" s="54">
        <f t="shared" si="7"/>
        <v>169</v>
      </c>
      <c r="B172" s="6" t="s">
        <v>160</v>
      </c>
      <c r="C172" s="16" t="s">
        <v>16</v>
      </c>
      <c r="D172" s="47" t="s">
        <v>13</v>
      </c>
      <c r="E172" s="16">
        <v>5</v>
      </c>
      <c r="F172" s="24"/>
      <c r="G172" s="29" t="s">
        <v>205</v>
      </c>
      <c r="H172" s="24"/>
      <c r="I172" s="46" t="s">
        <v>52</v>
      </c>
      <c r="J172" s="84">
        <v>37.01</v>
      </c>
      <c r="K172" s="16">
        <f t="shared" si="8"/>
        <v>185.04999999999998</v>
      </c>
    </row>
    <row r="173" spans="1:11" ht="15" customHeight="1">
      <c r="A173" s="54">
        <f t="shared" si="7"/>
        <v>170</v>
      </c>
      <c r="B173" s="12" t="s">
        <v>74</v>
      </c>
      <c r="C173" s="17" t="s">
        <v>86</v>
      </c>
      <c r="D173" s="47" t="s">
        <v>20</v>
      </c>
      <c r="E173" s="76">
        <v>10950</v>
      </c>
      <c r="F173" s="25"/>
      <c r="G173" s="29" t="s">
        <v>205</v>
      </c>
      <c r="H173" s="26" t="s">
        <v>15</v>
      </c>
      <c r="I173" s="46" t="s">
        <v>56</v>
      </c>
      <c r="J173" s="82">
        <v>14.2</v>
      </c>
      <c r="K173" s="85">
        <f t="shared" si="8"/>
        <v>155490</v>
      </c>
    </row>
    <row r="174" spans="1:11" ht="18" customHeight="1">
      <c r="A174" s="54">
        <f t="shared" si="7"/>
        <v>171</v>
      </c>
      <c r="B174" s="6" t="s">
        <v>188</v>
      </c>
      <c r="C174" s="16" t="s">
        <v>124</v>
      </c>
      <c r="D174" s="47" t="s">
        <v>13</v>
      </c>
      <c r="E174" s="16">
        <v>185</v>
      </c>
      <c r="F174" s="24"/>
      <c r="G174" s="29" t="s">
        <v>205</v>
      </c>
      <c r="H174" s="24"/>
      <c r="I174" s="47" t="s">
        <v>61</v>
      </c>
      <c r="J174" s="16">
        <v>7.61</v>
      </c>
      <c r="K174" s="16">
        <f t="shared" si="8"/>
        <v>1407.8500000000001</v>
      </c>
    </row>
    <row r="175" spans="1:11" ht="15.75" customHeight="1">
      <c r="A175" s="54">
        <f t="shared" si="7"/>
        <v>172</v>
      </c>
      <c r="B175" s="12" t="s">
        <v>198</v>
      </c>
      <c r="C175" s="17" t="s">
        <v>18</v>
      </c>
      <c r="D175" s="47" t="s">
        <v>13</v>
      </c>
      <c r="E175" s="76">
        <v>117</v>
      </c>
      <c r="F175" s="25"/>
      <c r="G175" s="29" t="s">
        <v>205</v>
      </c>
      <c r="H175" s="26" t="s">
        <v>15</v>
      </c>
      <c r="I175" s="46" t="s">
        <v>56</v>
      </c>
      <c r="J175" s="82">
        <v>101.58</v>
      </c>
      <c r="K175" s="85">
        <f t="shared" si="8"/>
        <v>11884.86</v>
      </c>
    </row>
    <row r="176" spans="1:11" ht="18" customHeight="1">
      <c r="A176" s="54">
        <f t="shared" si="7"/>
        <v>173</v>
      </c>
      <c r="B176" s="6" t="s">
        <v>214</v>
      </c>
      <c r="C176" s="16" t="s">
        <v>124</v>
      </c>
      <c r="D176" s="47" t="s">
        <v>13</v>
      </c>
      <c r="E176" s="16">
        <v>30</v>
      </c>
      <c r="F176" s="2"/>
      <c r="G176" s="29" t="s">
        <v>205</v>
      </c>
      <c r="H176" s="2"/>
      <c r="I176" s="47" t="s">
        <v>50</v>
      </c>
      <c r="J176" s="16">
        <v>183.85</v>
      </c>
      <c r="K176" s="16">
        <f t="shared" si="8"/>
        <v>5515.5</v>
      </c>
    </row>
    <row r="177" spans="1:11" ht="16.5" customHeight="1">
      <c r="A177" s="54">
        <f t="shared" si="7"/>
        <v>174</v>
      </c>
      <c r="B177" s="12" t="s">
        <v>207</v>
      </c>
      <c r="C177" s="17" t="s">
        <v>18</v>
      </c>
      <c r="D177" s="47" t="s">
        <v>13</v>
      </c>
      <c r="E177" s="76">
        <v>1580</v>
      </c>
      <c r="F177" s="25"/>
      <c r="G177" s="29" t="s">
        <v>205</v>
      </c>
      <c r="H177" s="26" t="s">
        <v>15</v>
      </c>
      <c r="I177" s="46" t="s">
        <v>52</v>
      </c>
      <c r="J177" s="82">
        <v>127.23</v>
      </c>
      <c r="K177" s="85">
        <f t="shared" si="8"/>
        <v>201023.4</v>
      </c>
    </row>
    <row r="178" spans="1:11" ht="16.5" customHeight="1">
      <c r="A178" s="54">
        <f t="shared" si="7"/>
        <v>175</v>
      </c>
      <c r="B178" s="12" t="s">
        <v>281</v>
      </c>
      <c r="C178" s="17" t="s">
        <v>12</v>
      </c>
      <c r="D178" s="47" t="s">
        <v>13</v>
      </c>
      <c r="E178" s="76">
        <v>500</v>
      </c>
      <c r="F178" s="25"/>
      <c r="G178" s="29" t="s">
        <v>205</v>
      </c>
      <c r="H178" s="26"/>
      <c r="I178" s="48" t="s">
        <v>217</v>
      </c>
      <c r="J178" s="82">
        <v>21.25</v>
      </c>
      <c r="K178" s="85">
        <f t="shared" si="8"/>
        <v>10625</v>
      </c>
    </row>
    <row r="179" spans="1:11" ht="16.5" customHeight="1">
      <c r="A179" s="54">
        <f t="shared" si="7"/>
        <v>176</v>
      </c>
      <c r="B179" s="12" t="s">
        <v>161</v>
      </c>
      <c r="C179" s="17" t="s">
        <v>18</v>
      </c>
      <c r="D179" s="47" t="s">
        <v>19</v>
      </c>
      <c r="E179" s="76">
        <v>10</v>
      </c>
      <c r="F179" s="25"/>
      <c r="G179" s="29" t="s">
        <v>205</v>
      </c>
      <c r="H179" s="26" t="s">
        <v>15</v>
      </c>
      <c r="I179" s="46" t="s">
        <v>51</v>
      </c>
      <c r="J179" s="82">
        <v>30.54</v>
      </c>
      <c r="K179" s="85">
        <f t="shared" si="8"/>
        <v>305.4</v>
      </c>
    </row>
    <row r="180" spans="1:11" ht="16.5" customHeight="1">
      <c r="A180" s="54">
        <f t="shared" si="7"/>
        <v>177</v>
      </c>
      <c r="B180" s="6" t="s">
        <v>144</v>
      </c>
      <c r="C180" s="17" t="s">
        <v>86</v>
      </c>
      <c r="D180" s="47" t="s">
        <v>20</v>
      </c>
      <c r="E180" s="16">
        <v>30150</v>
      </c>
      <c r="F180" s="24"/>
      <c r="G180" s="29" t="s">
        <v>205</v>
      </c>
      <c r="H180" s="24"/>
      <c r="I180" s="47" t="s">
        <v>62</v>
      </c>
      <c r="J180" s="16">
        <v>1.92</v>
      </c>
      <c r="K180" s="16">
        <f t="shared" si="8"/>
        <v>57888</v>
      </c>
    </row>
    <row r="181" spans="1:11" ht="16.5" customHeight="1">
      <c r="A181" s="54">
        <f t="shared" si="7"/>
        <v>178</v>
      </c>
      <c r="B181" s="12" t="s">
        <v>39</v>
      </c>
      <c r="C181" s="17" t="s">
        <v>40</v>
      </c>
      <c r="D181" s="47" t="s">
        <v>20</v>
      </c>
      <c r="E181" s="76">
        <v>13550</v>
      </c>
      <c r="F181" s="25"/>
      <c r="G181" s="29" t="s">
        <v>205</v>
      </c>
      <c r="H181" s="26" t="s">
        <v>15</v>
      </c>
      <c r="I181" s="46" t="s">
        <v>48</v>
      </c>
      <c r="J181" s="82">
        <v>0.74</v>
      </c>
      <c r="K181" s="85">
        <f t="shared" si="8"/>
        <v>10027</v>
      </c>
    </row>
    <row r="182" spans="1:11" ht="16.5" customHeight="1">
      <c r="A182" s="54">
        <f t="shared" si="7"/>
        <v>179</v>
      </c>
      <c r="B182" s="12" t="s">
        <v>39</v>
      </c>
      <c r="C182" s="17" t="s">
        <v>41</v>
      </c>
      <c r="D182" s="47" t="s">
        <v>20</v>
      </c>
      <c r="E182" s="76">
        <v>21750</v>
      </c>
      <c r="F182" s="25"/>
      <c r="G182" s="29" t="s">
        <v>205</v>
      </c>
      <c r="H182" s="26" t="s">
        <v>15</v>
      </c>
      <c r="I182" s="46" t="s">
        <v>58</v>
      </c>
      <c r="J182" s="82">
        <v>0.82</v>
      </c>
      <c r="K182" s="85">
        <f t="shared" si="8"/>
        <v>17835</v>
      </c>
    </row>
    <row r="183" spans="1:11" ht="16.5" customHeight="1">
      <c r="A183" s="54">
        <f t="shared" si="7"/>
        <v>180</v>
      </c>
      <c r="B183" s="12" t="s">
        <v>39</v>
      </c>
      <c r="C183" s="17" t="s">
        <v>42</v>
      </c>
      <c r="D183" s="47" t="s">
        <v>20</v>
      </c>
      <c r="E183" s="76">
        <v>25550</v>
      </c>
      <c r="F183" s="25"/>
      <c r="G183" s="29" t="s">
        <v>205</v>
      </c>
      <c r="H183" s="26" t="s">
        <v>15</v>
      </c>
      <c r="I183" s="46" t="s">
        <v>58</v>
      </c>
      <c r="J183" s="82">
        <v>1.11</v>
      </c>
      <c r="K183" s="85">
        <f t="shared" si="8"/>
        <v>28360.500000000004</v>
      </c>
    </row>
    <row r="184" spans="1:11" ht="16.5" customHeight="1">
      <c r="A184" s="54">
        <f t="shared" si="7"/>
        <v>181</v>
      </c>
      <c r="B184" s="12" t="s">
        <v>39</v>
      </c>
      <c r="C184" s="17" t="s">
        <v>43</v>
      </c>
      <c r="D184" s="47" t="s">
        <v>20</v>
      </c>
      <c r="E184" s="76">
        <v>14450</v>
      </c>
      <c r="F184" s="25"/>
      <c r="G184" s="29" t="s">
        <v>205</v>
      </c>
      <c r="H184" s="26" t="s">
        <v>15</v>
      </c>
      <c r="I184" s="46" t="s">
        <v>58</v>
      </c>
      <c r="J184" s="82">
        <v>1.59</v>
      </c>
      <c r="K184" s="85">
        <f t="shared" si="8"/>
        <v>22975.5</v>
      </c>
    </row>
    <row r="185" spans="1:11" ht="16.5" customHeight="1">
      <c r="A185" s="54">
        <f t="shared" si="7"/>
        <v>182</v>
      </c>
      <c r="B185" s="6" t="s">
        <v>39</v>
      </c>
      <c r="C185" s="16" t="s">
        <v>44</v>
      </c>
      <c r="D185" s="47" t="s">
        <v>20</v>
      </c>
      <c r="E185" s="16">
        <v>1470</v>
      </c>
      <c r="F185" s="24"/>
      <c r="G185" s="29" t="s">
        <v>205</v>
      </c>
      <c r="H185" s="24"/>
      <c r="I185" s="46" t="s">
        <v>48</v>
      </c>
      <c r="J185" s="84">
        <v>6.09</v>
      </c>
      <c r="K185" s="85">
        <f t="shared" si="8"/>
        <v>8952.3</v>
      </c>
    </row>
    <row r="186" spans="1:11" ht="16.5" customHeight="1">
      <c r="A186" s="54">
        <f t="shared" si="7"/>
        <v>183</v>
      </c>
      <c r="B186" s="12" t="s">
        <v>130</v>
      </c>
      <c r="C186" s="17" t="s">
        <v>125</v>
      </c>
      <c r="D186" s="47" t="s">
        <v>20</v>
      </c>
      <c r="E186" s="76">
        <v>378</v>
      </c>
      <c r="F186" s="25"/>
      <c r="G186" s="29" t="s">
        <v>205</v>
      </c>
      <c r="H186" s="26" t="s">
        <v>15</v>
      </c>
      <c r="I186" s="46" t="s">
        <v>48</v>
      </c>
      <c r="J186" s="82">
        <v>1.52</v>
      </c>
      <c r="K186" s="85">
        <f t="shared" si="8"/>
        <v>574.5600000000001</v>
      </c>
    </row>
    <row r="187" spans="1:11" ht="16.5" customHeight="1">
      <c r="A187" s="99">
        <v>184</v>
      </c>
      <c r="B187" s="12" t="s">
        <v>282</v>
      </c>
      <c r="C187" s="17" t="s">
        <v>125</v>
      </c>
      <c r="D187" s="47" t="s">
        <v>20</v>
      </c>
      <c r="E187" s="76">
        <v>1080</v>
      </c>
      <c r="F187" s="25"/>
      <c r="G187" s="29" t="s">
        <v>205</v>
      </c>
      <c r="H187" s="26"/>
      <c r="I187" s="48" t="s">
        <v>47</v>
      </c>
      <c r="J187" s="82">
        <v>1.24</v>
      </c>
      <c r="K187" s="85">
        <f t="shared" si="8"/>
        <v>1339.2</v>
      </c>
    </row>
    <row r="188" spans="1:11" ht="15">
      <c r="A188" s="54">
        <f t="shared" si="7"/>
        <v>185</v>
      </c>
      <c r="B188" s="36" t="s">
        <v>162</v>
      </c>
      <c r="C188" s="37" t="s">
        <v>12</v>
      </c>
      <c r="D188" s="70" t="s">
        <v>13</v>
      </c>
      <c r="E188" s="78">
        <v>64</v>
      </c>
      <c r="F188" s="38"/>
      <c r="G188" s="39" t="s">
        <v>14</v>
      </c>
      <c r="H188" s="40" t="s">
        <v>15</v>
      </c>
      <c r="I188" s="52" t="s">
        <v>47</v>
      </c>
      <c r="J188" s="88">
        <v>50.22</v>
      </c>
      <c r="K188" s="89">
        <f t="shared" si="8"/>
        <v>3214.08</v>
      </c>
    </row>
    <row r="189" spans="1:11" ht="15">
      <c r="A189" s="54">
        <f t="shared" si="7"/>
        <v>186</v>
      </c>
      <c r="B189" s="4" t="s">
        <v>247</v>
      </c>
      <c r="C189" s="14" t="s">
        <v>12</v>
      </c>
      <c r="D189" s="73" t="s">
        <v>13</v>
      </c>
      <c r="E189" s="71">
        <v>12</v>
      </c>
      <c r="F189" s="4"/>
      <c r="G189" s="28" t="s">
        <v>14</v>
      </c>
      <c r="H189" s="4"/>
      <c r="I189" s="42" t="s">
        <v>58</v>
      </c>
      <c r="J189" s="14">
        <v>1</v>
      </c>
      <c r="K189" s="14">
        <f t="shared" si="8"/>
        <v>12</v>
      </c>
    </row>
    <row r="190" spans="1:11" ht="15">
      <c r="A190" s="54">
        <f t="shared" si="7"/>
        <v>187</v>
      </c>
      <c r="B190" s="4" t="s">
        <v>316</v>
      </c>
      <c r="C190" s="4" t="s">
        <v>18</v>
      </c>
      <c r="D190" s="73" t="s">
        <v>13</v>
      </c>
      <c r="E190" s="71">
        <v>0</v>
      </c>
      <c r="F190" s="4"/>
      <c r="G190" s="28" t="s">
        <v>14</v>
      </c>
      <c r="H190" s="4"/>
      <c r="I190" s="42" t="s">
        <v>49</v>
      </c>
      <c r="J190" s="71">
        <v>10</v>
      </c>
      <c r="K190" s="71">
        <f t="shared" si="8"/>
        <v>0</v>
      </c>
    </row>
    <row r="191" spans="1:11" ht="15">
      <c r="A191" s="54">
        <f t="shared" si="7"/>
        <v>188</v>
      </c>
      <c r="B191" s="5" t="s">
        <v>237</v>
      </c>
      <c r="C191" s="14" t="s">
        <v>16</v>
      </c>
      <c r="D191" s="42" t="s">
        <v>13</v>
      </c>
      <c r="E191" s="14">
        <v>2</v>
      </c>
      <c r="F191" s="21"/>
      <c r="G191" s="28" t="s">
        <v>14</v>
      </c>
      <c r="H191" s="21"/>
      <c r="I191" s="42" t="s">
        <v>59</v>
      </c>
      <c r="J191" s="14">
        <v>1</v>
      </c>
      <c r="K191" s="14">
        <f t="shared" si="8"/>
        <v>2</v>
      </c>
    </row>
    <row r="192" spans="1:11" ht="15">
      <c r="A192" s="54">
        <f t="shared" si="7"/>
        <v>189</v>
      </c>
      <c r="B192" s="7" t="s">
        <v>296</v>
      </c>
      <c r="C192" s="15" t="s">
        <v>16</v>
      </c>
      <c r="D192" s="42" t="s">
        <v>13</v>
      </c>
      <c r="E192" s="71">
        <v>33</v>
      </c>
      <c r="F192" s="4"/>
      <c r="G192" s="28" t="s">
        <v>14</v>
      </c>
      <c r="H192" s="4"/>
      <c r="I192" s="42" t="s">
        <v>66</v>
      </c>
      <c r="J192" s="71">
        <v>10</v>
      </c>
      <c r="K192" s="71">
        <f t="shared" si="8"/>
        <v>330</v>
      </c>
    </row>
    <row r="193" spans="1:11" ht="15">
      <c r="A193" s="54">
        <f t="shared" si="7"/>
        <v>190</v>
      </c>
      <c r="B193" s="7" t="s">
        <v>297</v>
      </c>
      <c r="C193" s="15" t="s">
        <v>16</v>
      </c>
      <c r="D193" s="42" t="s">
        <v>13</v>
      </c>
      <c r="E193" s="71">
        <v>34</v>
      </c>
      <c r="F193" s="4"/>
      <c r="G193" s="28" t="s">
        <v>14</v>
      </c>
      <c r="H193" s="4"/>
      <c r="I193" s="42" t="s">
        <v>66</v>
      </c>
      <c r="J193" s="71">
        <v>10</v>
      </c>
      <c r="K193" s="71">
        <f t="shared" si="8"/>
        <v>340</v>
      </c>
    </row>
    <row r="194" spans="1:11" ht="15">
      <c r="A194" s="54">
        <f t="shared" si="7"/>
        <v>191</v>
      </c>
      <c r="B194" s="5" t="s">
        <v>168</v>
      </c>
      <c r="C194" s="15" t="s">
        <v>12</v>
      </c>
      <c r="D194" s="42" t="s">
        <v>13</v>
      </c>
      <c r="E194" s="14">
        <v>312</v>
      </c>
      <c r="F194" s="21"/>
      <c r="G194" s="28" t="s">
        <v>14</v>
      </c>
      <c r="H194" s="21"/>
      <c r="I194" s="42" t="s">
        <v>54</v>
      </c>
      <c r="J194" s="14">
        <v>19.11</v>
      </c>
      <c r="K194" s="14">
        <f t="shared" si="8"/>
        <v>5962.32</v>
      </c>
    </row>
    <row r="195" spans="1:11" ht="15">
      <c r="A195" s="54">
        <f t="shared" si="7"/>
        <v>192</v>
      </c>
      <c r="B195" s="12" t="s">
        <v>298</v>
      </c>
      <c r="C195" s="17" t="s">
        <v>16</v>
      </c>
      <c r="D195" s="47" t="s">
        <v>13</v>
      </c>
      <c r="E195" s="69">
        <v>118</v>
      </c>
      <c r="F195" s="2"/>
      <c r="G195" s="28" t="s">
        <v>14</v>
      </c>
      <c r="H195" s="2"/>
      <c r="I195" s="47" t="s">
        <v>58</v>
      </c>
      <c r="J195" s="69">
        <v>10</v>
      </c>
      <c r="K195" s="68">
        <f t="shared" si="8"/>
        <v>1180</v>
      </c>
    </row>
    <row r="196" spans="1:11" ht="15">
      <c r="A196" s="54">
        <f t="shared" si="7"/>
        <v>193</v>
      </c>
      <c r="B196" s="12" t="s">
        <v>299</v>
      </c>
      <c r="C196" s="15" t="s">
        <v>16</v>
      </c>
      <c r="D196" s="47" t="s">
        <v>13</v>
      </c>
      <c r="E196" s="69">
        <v>2</v>
      </c>
      <c r="F196" s="2"/>
      <c r="G196" s="28" t="s">
        <v>14</v>
      </c>
      <c r="H196" s="2"/>
      <c r="I196" s="47" t="s">
        <v>56</v>
      </c>
      <c r="J196" s="69">
        <v>10</v>
      </c>
      <c r="K196" s="68">
        <f aca="true" t="shared" si="9" ref="K196:K227">E196*J196</f>
        <v>20</v>
      </c>
    </row>
    <row r="197" spans="1:11" ht="15">
      <c r="A197" s="54">
        <f aca="true" t="shared" si="10" ref="A197:A260">A196+1</f>
        <v>194</v>
      </c>
      <c r="B197" s="6" t="s">
        <v>133</v>
      </c>
      <c r="C197" s="17" t="s">
        <v>18</v>
      </c>
      <c r="D197" s="47" t="s">
        <v>13</v>
      </c>
      <c r="E197" s="16">
        <v>10</v>
      </c>
      <c r="F197" s="24"/>
      <c r="G197" s="28" t="s">
        <v>14</v>
      </c>
      <c r="H197" s="24"/>
      <c r="I197" s="47" t="s">
        <v>57</v>
      </c>
      <c r="J197" s="16">
        <v>252.32</v>
      </c>
      <c r="K197" s="85">
        <f t="shared" si="9"/>
        <v>2523.2</v>
      </c>
    </row>
    <row r="198" spans="1:11" ht="15">
      <c r="A198" s="54">
        <f t="shared" si="10"/>
        <v>195</v>
      </c>
      <c r="B198" s="91" t="s">
        <v>317</v>
      </c>
      <c r="C198" s="91" t="s">
        <v>315</v>
      </c>
      <c r="D198" s="92" t="s">
        <v>13</v>
      </c>
      <c r="E198" s="90">
        <v>0</v>
      </c>
      <c r="F198" s="91"/>
      <c r="G198" s="29" t="s">
        <v>14</v>
      </c>
      <c r="H198" s="91"/>
      <c r="I198" s="51" t="s">
        <v>60</v>
      </c>
      <c r="J198" s="90">
        <v>10</v>
      </c>
      <c r="K198" s="90">
        <f t="shared" si="9"/>
        <v>0</v>
      </c>
    </row>
    <row r="199" spans="1:11" ht="15">
      <c r="A199" s="54">
        <f t="shared" si="10"/>
        <v>196</v>
      </c>
      <c r="B199" s="2" t="s">
        <v>22</v>
      </c>
      <c r="C199" s="17" t="s">
        <v>12</v>
      </c>
      <c r="D199" s="72" t="s">
        <v>13</v>
      </c>
      <c r="E199" s="69">
        <v>0</v>
      </c>
      <c r="F199" s="2"/>
      <c r="G199" s="28" t="s">
        <v>14</v>
      </c>
      <c r="H199" s="2"/>
      <c r="I199" s="47" t="s">
        <v>47</v>
      </c>
      <c r="J199" s="16">
        <v>1</v>
      </c>
      <c r="K199" s="16">
        <f t="shared" si="9"/>
        <v>0</v>
      </c>
    </row>
    <row r="200" spans="1:11" ht="15">
      <c r="A200" s="54">
        <f t="shared" si="10"/>
        <v>197</v>
      </c>
      <c r="B200" s="12" t="s">
        <v>22</v>
      </c>
      <c r="C200" s="17" t="s">
        <v>12</v>
      </c>
      <c r="D200" s="47" t="s">
        <v>13</v>
      </c>
      <c r="E200" s="69">
        <v>85</v>
      </c>
      <c r="F200" s="2"/>
      <c r="G200" s="28" t="s">
        <v>14</v>
      </c>
      <c r="H200" s="2"/>
      <c r="I200" s="47" t="s">
        <v>195</v>
      </c>
      <c r="J200" s="69">
        <v>10</v>
      </c>
      <c r="K200" s="69">
        <f t="shared" si="9"/>
        <v>850</v>
      </c>
    </row>
    <row r="201" spans="1:11" ht="15">
      <c r="A201" s="54">
        <f t="shared" si="10"/>
        <v>198</v>
      </c>
      <c r="B201" s="12" t="s">
        <v>287</v>
      </c>
      <c r="C201" s="17" t="s">
        <v>16</v>
      </c>
      <c r="D201" s="47" t="s">
        <v>288</v>
      </c>
      <c r="E201" s="69"/>
      <c r="F201" s="2"/>
      <c r="G201" s="29" t="s">
        <v>14</v>
      </c>
      <c r="H201" s="2"/>
      <c r="I201" s="47" t="s">
        <v>54</v>
      </c>
      <c r="J201" s="69">
        <v>1</v>
      </c>
      <c r="K201" s="90">
        <f t="shared" si="9"/>
        <v>0</v>
      </c>
    </row>
    <row r="202" spans="1:11" ht="15">
      <c r="A202" s="54">
        <f t="shared" si="10"/>
        <v>199</v>
      </c>
      <c r="B202" s="12" t="s">
        <v>24</v>
      </c>
      <c r="C202" s="19" t="s">
        <v>18</v>
      </c>
      <c r="D202" s="47" t="s">
        <v>20</v>
      </c>
      <c r="E202" s="16">
        <v>400</v>
      </c>
      <c r="F202" s="24"/>
      <c r="G202" s="28" t="s">
        <v>14</v>
      </c>
      <c r="H202" s="24"/>
      <c r="I202" s="47" t="s">
        <v>66</v>
      </c>
      <c r="J202" s="16">
        <v>16.71</v>
      </c>
      <c r="K202" s="19">
        <f t="shared" si="9"/>
        <v>6684</v>
      </c>
    </row>
    <row r="203" spans="1:11" ht="15">
      <c r="A203" s="54">
        <f t="shared" si="10"/>
        <v>200</v>
      </c>
      <c r="B203" s="12" t="s">
        <v>289</v>
      </c>
      <c r="C203" s="17" t="s">
        <v>12</v>
      </c>
      <c r="D203" s="47" t="s">
        <v>290</v>
      </c>
      <c r="E203" s="69">
        <v>210</v>
      </c>
      <c r="F203" s="2"/>
      <c r="G203" s="28" t="s">
        <v>14</v>
      </c>
      <c r="H203" s="2"/>
      <c r="I203" s="47" t="s">
        <v>49</v>
      </c>
      <c r="J203" s="69">
        <v>10</v>
      </c>
      <c r="K203" s="90">
        <f t="shared" si="9"/>
        <v>2100</v>
      </c>
    </row>
    <row r="204" spans="1:11" ht="15">
      <c r="A204" s="54">
        <f t="shared" si="10"/>
        <v>201</v>
      </c>
      <c r="B204" s="12" t="s">
        <v>291</v>
      </c>
      <c r="C204" s="17" t="s">
        <v>12</v>
      </c>
      <c r="D204" s="47" t="s">
        <v>290</v>
      </c>
      <c r="E204" s="69">
        <v>0</v>
      </c>
      <c r="F204" s="2"/>
      <c r="G204" s="28" t="s">
        <v>14</v>
      </c>
      <c r="H204" s="2"/>
      <c r="I204" s="47" t="s">
        <v>314</v>
      </c>
      <c r="J204" s="69">
        <v>10</v>
      </c>
      <c r="K204" s="69">
        <f t="shared" si="9"/>
        <v>0</v>
      </c>
    </row>
    <row r="205" spans="1:11" ht="15">
      <c r="A205" s="54">
        <f t="shared" si="10"/>
        <v>202</v>
      </c>
      <c r="B205" s="12" t="s">
        <v>300</v>
      </c>
      <c r="C205" s="17" t="s">
        <v>18</v>
      </c>
      <c r="D205" s="47" t="s">
        <v>13</v>
      </c>
      <c r="E205" s="69">
        <v>23</v>
      </c>
      <c r="F205" s="2"/>
      <c r="G205" s="28" t="s">
        <v>14</v>
      </c>
      <c r="H205" s="2"/>
      <c r="I205" s="47" t="s">
        <v>48</v>
      </c>
      <c r="J205" s="69">
        <v>10</v>
      </c>
      <c r="K205" s="69">
        <f t="shared" si="9"/>
        <v>230</v>
      </c>
    </row>
    <row r="206" spans="1:11" ht="15">
      <c r="A206" s="54">
        <f t="shared" si="10"/>
        <v>203</v>
      </c>
      <c r="B206" s="2" t="s">
        <v>318</v>
      </c>
      <c r="C206" s="2" t="s">
        <v>315</v>
      </c>
      <c r="D206" s="72" t="s">
        <v>13</v>
      </c>
      <c r="E206" s="69">
        <v>7</v>
      </c>
      <c r="F206" s="2"/>
      <c r="G206" s="28" t="s">
        <v>14</v>
      </c>
      <c r="H206" s="2"/>
      <c r="I206" s="47" t="s">
        <v>314</v>
      </c>
      <c r="J206" s="69">
        <v>10</v>
      </c>
      <c r="K206" s="69">
        <f t="shared" si="9"/>
        <v>70</v>
      </c>
    </row>
    <row r="207" spans="1:11" ht="15">
      <c r="A207" s="54">
        <f t="shared" si="10"/>
        <v>204</v>
      </c>
      <c r="B207" s="2" t="s">
        <v>246</v>
      </c>
      <c r="C207" s="17" t="s">
        <v>12</v>
      </c>
      <c r="D207" s="72" t="s">
        <v>13</v>
      </c>
      <c r="E207" s="69">
        <v>46</v>
      </c>
      <c r="F207" s="2"/>
      <c r="G207" s="29" t="s">
        <v>14</v>
      </c>
      <c r="H207" s="2"/>
      <c r="I207" s="47" t="s">
        <v>197</v>
      </c>
      <c r="J207" s="16">
        <v>1</v>
      </c>
      <c r="K207" s="16">
        <f t="shared" si="9"/>
        <v>46</v>
      </c>
    </row>
    <row r="208" spans="1:11" ht="15">
      <c r="A208" s="54">
        <f t="shared" si="10"/>
        <v>205</v>
      </c>
      <c r="B208" s="6" t="s">
        <v>106</v>
      </c>
      <c r="C208" s="14" t="s">
        <v>18</v>
      </c>
      <c r="D208" s="72" t="s">
        <v>13</v>
      </c>
      <c r="E208" s="16">
        <v>9</v>
      </c>
      <c r="F208" s="2"/>
      <c r="G208" s="28" t="s">
        <v>14</v>
      </c>
      <c r="H208" s="2"/>
      <c r="I208" s="47" t="s">
        <v>49</v>
      </c>
      <c r="J208" s="16">
        <v>1</v>
      </c>
      <c r="K208" s="16">
        <f t="shared" si="9"/>
        <v>9</v>
      </c>
    </row>
    <row r="209" spans="1:11" ht="15">
      <c r="A209" s="54">
        <f t="shared" si="10"/>
        <v>206</v>
      </c>
      <c r="B209" s="2" t="s">
        <v>319</v>
      </c>
      <c r="C209" s="91" t="s">
        <v>315</v>
      </c>
      <c r="D209" s="72" t="s">
        <v>13</v>
      </c>
      <c r="E209" s="69">
        <v>0</v>
      </c>
      <c r="F209" s="2"/>
      <c r="G209" s="28" t="s">
        <v>14</v>
      </c>
      <c r="H209" s="2"/>
      <c r="I209" s="47" t="s">
        <v>66</v>
      </c>
      <c r="J209" s="69">
        <v>10</v>
      </c>
      <c r="K209" s="69">
        <f t="shared" si="9"/>
        <v>0</v>
      </c>
    </row>
    <row r="210" spans="1:11" ht="15">
      <c r="A210" s="54">
        <f t="shared" si="10"/>
        <v>207</v>
      </c>
      <c r="B210" s="6" t="s">
        <v>238</v>
      </c>
      <c r="C210" s="16" t="s">
        <v>16</v>
      </c>
      <c r="D210" s="47" t="s">
        <v>13</v>
      </c>
      <c r="E210" s="16">
        <v>63</v>
      </c>
      <c r="F210" s="24"/>
      <c r="G210" s="28" t="s">
        <v>14</v>
      </c>
      <c r="H210" s="24"/>
      <c r="I210" s="47" t="s">
        <v>54</v>
      </c>
      <c r="J210" s="16">
        <v>1</v>
      </c>
      <c r="K210" s="16">
        <f t="shared" si="9"/>
        <v>63</v>
      </c>
    </row>
    <row r="211" spans="1:11" ht="15">
      <c r="A211" s="54">
        <f t="shared" si="10"/>
        <v>208</v>
      </c>
      <c r="B211" s="12" t="s">
        <v>75</v>
      </c>
      <c r="C211" s="17"/>
      <c r="D211" s="47" t="s">
        <v>20</v>
      </c>
      <c r="E211" s="76">
        <v>240</v>
      </c>
      <c r="F211" s="25"/>
      <c r="G211" s="29" t="s">
        <v>14</v>
      </c>
      <c r="H211" s="26" t="s">
        <v>15</v>
      </c>
      <c r="I211" s="46" t="s">
        <v>54</v>
      </c>
      <c r="J211" s="82">
        <v>12.49</v>
      </c>
      <c r="K211" s="85">
        <f t="shared" si="9"/>
        <v>2997.6</v>
      </c>
    </row>
    <row r="212" spans="1:11" ht="15">
      <c r="A212" s="54">
        <f t="shared" si="10"/>
        <v>209</v>
      </c>
      <c r="B212" s="12" t="s">
        <v>292</v>
      </c>
      <c r="C212" s="17" t="s">
        <v>16</v>
      </c>
      <c r="D212" s="47" t="s">
        <v>288</v>
      </c>
      <c r="E212" s="69">
        <v>140</v>
      </c>
      <c r="F212" s="2"/>
      <c r="G212" s="28" t="s">
        <v>14</v>
      </c>
      <c r="H212" s="2"/>
      <c r="I212" s="47" t="s">
        <v>197</v>
      </c>
      <c r="J212" s="69">
        <v>1</v>
      </c>
      <c r="K212" s="69">
        <f t="shared" si="9"/>
        <v>140</v>
      </c>
    </row>
    <row r="213" spans="1:11" ht="15">
      <c r="A213" s="54">
        <f t="shared" si="10"/>
        <v>210</v>
      </c>
      <c r="B213" s="2" t="s">
        <v>248</v>
      </c>
      <c r="C213" s="16" t="s">
        <v>16</v>
      </c>
      <c r="D213" s="72" t="s">
        <v>13</v>
      </c>
      <c r="E213" s="69">
        <v>0</v>
      </c>
      <c r="F213" s="2"/>
      <c r="G213" s="28" t="s">
        <v>14</v>
      </c>
      <c r="H213" s="2"/>
      <c r="I213" s="47" t="s">
        <v>59</v>
      </c>
      <c r="J213" s="16">
        <v>1</v>
      </c>
      <c r="K213" s="16">
        <f t="shared" si="9"/>
        <v>0</v>
      </c>
    </row>
    <row r="214" spans="1:11" ht="15">
      <c r="A214" s="54">
        <f t="shared" si="10"/>
        <v>211</v>
      </c>
      <c r="B214" s="12" t="s">
        <v>301</v>
      </c>
      <c r="C214" s="17" t="s">
        <v>16</v>
      </c>
      <c r="D214" s="47" t="s">
        <v>13</v>
      </c>
      <c r="E214" s="69">
        <v>661</v>
      </c>
      <c r="F214" s="2"/>
      <c r="G214" s="28" t="s">
        <v>14</v>
      </c>
      <c r="H214" s="2"/>
      <c r="I214" s="47" t="s">
        <v>52</v>
      </c>
      <c r="J214" s="69">
        <v>10</v>
      </c>
      <c r="K214" s="69">
        <f t="shared" si="9"/>
        <v>6610</v>
      </c>
    </row>
    <row r="215" spans="1:11" ht="15">
      <c r="A215" s="54">
        <f t="shared" si="10"/>
        <v>212</v>
      </c>
      <c r="B215" s="2" t="s">
        <v>320</v>
      </c>
      <c r="C215" s="2" t="s">
        <v>315</v>
      </c>
      <c r="D215" s="72" t="s">
        <v>13</v>
      </c>
      <c r="E215" s="69">
        <v>32</v>
      </c>
      <c r="F215" s="2"/>
      <c r="G215" s="28" t="s">
        <v>14</v>
      </c>
      <c r="H215" s="2"/>
      <c r="I215" s="47" t="s">
        <v>54</v>
      </c>
      <c r="J215" s="69">
        <v>10</v>
      </c>
      <c r="K215" s="69">
        <f t="shared" si="9"/>
        <v>320</v>
      </c>
    </row>
    <row r="216" spans="1:11" ht="15">
      <c r="A216" s="54">
        <f t="shared" si="10"/>
        <v>213</v>
      </c>
      <c r="B216" s="12" t="s">
        <v>147</v>
      </c>
      <c r="C216" s="17" t="s">
        <v>18</v>
      </c>
      <c r="D216" s="47" t="s">
        <v>13</v>
      </c>
      <c r="E216" s="69">
        <v>102</v>
      </c>
      <c r="F216" s="2"/>
      <c r="G216" s="28" t="s">
        <v>14</v>
      </c>
      <c r="H216" s="2"/>
      <c r="I216" s="47" t="s">
        <v>54</v>
      </c>
      <c r="J216" s="69">
        <v>10</v>
      </c>
      <c r="K216" s="69">
        <f t="shared" si="9"/>
        <v>1020</v>
      </c>
    </row>
    <row r="217" spans="1:11" ht="15">
      <c r="A217" s="54">
        <f t="shared" si="10"/>
        <v>214</v>
      </c>
      <c r="B217" s="12" t="s">
        <v>293</v>
      </c>
      <c r="C217" s="17" t="s">
        <v>18</v>
      </c>
      <c r="D217" s="47" t="s">
        <v>13</v>
      </c>
      <c r="E217" s="69">
        <v>266</v>
      </c>
      <c r="F217" s="2"/>
      <c r="G217" s="28" t="s">
        <v>14</v>
      </c>
      <c r="H217" s="2"/>
      <c r="I217" s="47" t="s">
        <v>196</v>
      </c>
      <c r="J217" s="69">
        <v>10</v>
      </c>
      <c r="K217" s="69">
        <f t="shared" si="9"/>
        <v>2660</v>
      </c>
    </row>
    <row r="218" spans="1:11" ht="15">
      <c r="A218" s="54">
        <f t="shared" si="10"/>
        <v>215</v>
      </c>
      <c r="B218" s="12" t="s">
        <v>302</v>
      </c>
      <c r="C218" s="16" t="s">
        <v>16</v>
      </c>
      <c r="D218" s="47" t="s">
        <v>20</v>
      </c>
      <c r="E218" s="69">
        <v>10</v>
      </c>
      <c r="F218" s="2"/>
      <c r="G218" s="29" t="s">
        <v>14</v>
      </c>
      <c r="H218" s="2"/>
      <c r="I218" s="47" t="s">
        <v>69</v>
      </c>
      <c r="J218" s="69">
        <v>10</v>
      </c>
      <c r="K218" s="69">
        <f t="shared" si="9"/>
        <v>100</v>
      </c>
    </row>
    <row r="219" spans="1:11" ht="15">
      <c r="A219" s="54">
        <f t="shared" si="10"/>
        <v>216</v>
      </c>
      <c r="B219" s="6" t="s">
        <v>239</v>
      </c>
      <c r="C219" s="16" t="s">
        <v>16</v>
      </c>
      <c r="D219" s="47" t="s">
        <v>13</v>
      </c>
      <c r="E219" s="16">
        <v>27</v>
      </c>
      <c r="F219" s="6"/>
      <c r="G219" s="29" t="s">
        <v>14</v>
      </c>
      <c r="H219" s="6"/>
      <c r="I219" s="47" t="s">
        <v>61</v>
      </c>
      <c r="J219" s="16">
        <v>1</v>
      </c>
      <c r="K219" s="16">
        <f t="shared" si="9"/>
        <v>27</v>
      </c>
    </row>
    <row r="220" spans="1:11" ht="15">
      <c r="A220" s="54">
        <f t="shared" si="10"/>
        <v>217</v>
      </c>
      <c r="B220" s="12" t="s">
        <v>303</v>
      </c>
      <c r="C220" s="17" t="s">
        <v>18</v>
      </c>
      <c r="D220" s="47" t="s">
        <v>13</v>
      </c>
      <c r="E220" s="69">
        <v>8</v>
      </c>
      <c r="F220" s="2"/>
      <c r="G220" s="29" t="s">
        <v>14</v>
      </c>
      <c r="H220" s="2"/>
      <c r="I220" s="47" t="s">
        <v>59</v>
      </c>
      <c r="J220" s="69">
        <v>10</v>
      </c>
      <c r="K220" s="69">
        <f t="shared" si="9"/>
        <v>80</v>
      </c>
    </row>
    <row r="221" spans="1:11" ht="15">
      <c r="A221" s="54">
        <f t="shared" si="10"/>
        <v>218</v>
      </c>
      <c r="B221" s="6" t="s">
        <v>236</v>
      </c>
      <c r="C221" s="16"/>
      <c r="D221" s="47" t="s">
        <v>20</v>
      </c>
      <c r="E221" s="16">
        <v>1600</v>
      </c>
      <c r="F221" s="24"/>
      <c r="G221" s="29" t="s">
        <v>14</v>
      </c>
      <c r="H221" s="24"/>
      <c r="I221" s="47" t="s">
        <v>62</v>
      </c>
      <c r="J221" s="16">
        <v>1</v>
      </c>
      <c r="K221" s="16">
        <f t="shared" si="9"/>
        <v>1600</v>
      </c>
    </row>
    <row r="222" spans="1:11" ht="15">
      <c r="A222" s="54">
        <f t="shared" si="10"/>
        <v>219</v>
      </c>
      <c r="B222" s="6" t="s">
        <v>250</v>
      </c>
      <c r="C222" s="17" t="s">
        <v>12</v>
      </c>
      <c r="D222" s="47" t="s">
        <v>13</v>
      </c>
      <c r="E222" s="16">
        <v>2</v>
      </c>
      <c r="F222" s="24"/>
      <c r="G222" s="29" t="s">
        <v>14</v>
      </c>
      <c r="H222" s="24"/>
      <c r="I222" s="47" t="s">
        <v>54</v>
      </c>
      <c r="J222" s="16">
        <v>74.37</v>
      </c>
      <c r="K222" s="16">
        <f t="shared" si="9"/>
        <v>148.74</v>
      </c>
    </row>
    <row r="223" spans="1:11" ht="15">
      <c r="A223" s="54">
        <f t="shared" si="10"/>
        <v>220</v>
      </c>
      <c r="B223" s="6" t="s">
        <v>240</v>
      </c>
      <c r="C223" s="16" t="s">
        <v>18</v>
      </c>
      <c r="D223" s="47" t="s">
        <v>13</v>
      </c>
      <c r="E223" s="16">
        <v>29</v>
      </c>
      <c r="F223" s="6"/>
      <c r="G223" s="29" t="s">
        <v>14</v>
      </c>
      <c r="H223" s="6"/>
      <c r="I223" s="47" t="s">
        <v>50</v>
      </c>
      <c r="J223" s="16">
        <v>1</v>
      </c>
      <c r="K223" s="16">
        <f t="shared" si="9"/>
        <v>29</v>
      </c>
    </row>
    <row r="224" spans="1:11" ht="15">
      <c r="A224" s="54">
        <f t="shared" si="10"/>
        <v>221</v>
      </c>
      <c r="B224" s="2" t="s">
        <v>241</v>
      </c>
      <c r="C224" s="16" t="s">
        <v>16</v>
      </c>
      <c r="D224" s="72" t="s">
        <v>13</v>
      </c>
      <c r="E224" s="69">
        <v>40</v>
      </c>
      <c r="F224" s="2"/>
      <c r="G224" s="29" t="s">
        <v>14</v>
      </c>
      <c r="H224" s="2"/>
      <c r="I224" s="47" t="s">
        <v>55</v>
      </c>
      <c r="J224" s="16">
        <v>1</v>
      </c>
      <c r="K224" s="16">
        <f t="shared" si="9"/>
        <v>40</v>
      </c>
    </row>
    <row r="225" spans="1:11" ht="15">
      <c r="A225" s="54">
        <f t="shared" si="10"/>
        <v>222</v>
      </c>
      <c r="B225" s="12" t="s">
        <v>304</v>
      </c>
      <c r="C225" s="17" t="s">
        <v>18</v>
      </c>
      <c r="D225" s="47" t="s">
        <v>13</v>
      </c>
      <c r="E225" s="69">
        <v>44</v>
      </c>
      <c r="F225" s="2"/>
      <c r="G225" s="29" t="s">
        <v>14</v>
      </c>
      <c r="H225" s="2"/>
      <c r="I225" s="47" t="s">
        <v>54</v>
      </c>
      <c r="J225" s="69">
        <v>10</v>
      </c>
      <c r="K225" s="69">
        <f t="shared" si="9"/>
        <v>440</v>
      </c>
    </row>
    <row r="226" spans="1:11" ht="15">
      <c r="A226" s="54">
        <f t="shared" si="10"/>
        <v>223</v>
      </c>
      <c r="B226" s="12" t="s">
        <v>305</v>
      </c>
      <c r="C226" s="17" t="s">
        <v>16</v>
      </c>
      <c r="D226" s="47" t="s">
        <v>13</v>
      </c>
      <c r="E226" s="69">
        <v>2</v>
      </c>
      <c r="F226" s="2"/>
      <c r="G226" s="29" t="s">
        <v>14</v>
      </c>
      <c r="H226" s="2"/>
      <c r="I226" s="47" t="s">
        <v>60</v>
      </c>
      <c r="J226" s="69">
        <v>10</v>
      </c>
      <c r="K226" s="69">
        <f t="shared" si="9"/>
        <v>20</v>
      </c>
    </row>
    <row r="227" spans="1:11" ht="15">
      <c r="A227" s="54">
        <f t="shared" si="10"/>
        <v>224</v>
      </c>
      <c r="B227" s="2" t="s">
        <v>305</v>
      </c>
      <c r="C227" s="2" t="s">
        <v>315</v>
      </c>
      <c r="D227" s="72" t="s">
        <v>13</v>
      </c>
      <c r="E227" s="69">
        <v>3</v>
      </c>
      <c r="F227" s="2"/>
      <c r="G227" s="29" t="s">
        <v>14</v>
      </c>
      <c r="H227" s="2"/>
      <c r="I227" s="47" t="s">
        <v>199</v>
      </c>
      <c r="J227" s="69">
        <v>10</v>
      </c>
      <c r="K227" s="69">
        <f t="shared" si="9"/>
        <v>30</v>
      </c>
    </row>
    <row r="228" spans="1:11" ht="15">
      <c r="A228" s="54">
        <f t="shared" si="10"/>
        <v>225</v>
      </c>
      <c r="B228" s="12" t="s">
        <v>306</v>
      </c>
      <c r="C228" s="17" t="s">
        <v>12</v>
      </c>
      <c r="D228" s="47" t="s">
        <v>290</v>
      </c>
      <c r="E228" s="69">
        <v>0</v>
      </c>
      <c r="F228" s="2"/>
      <c r="G228" s="29" t="s">
        <v>14</v>
      </c>
      <c r="H228" s="2"/>
      <c r="I228" s="47" t="s">
        <v>50</v>
      </c>
      <c r="J228" s="69">
        <v>10</v>
      </c>
      <c r="K228" s="69">
        <f aca="true" t="shared" si="11" ref="K228:K259">E228*J228</f>
        <v>0</v>
      </c>
    </row>
    <row r="229" spans="1:11" ht="15">
      <c r="A229" s="54">
        <f t="shared" si="10"/>
        <v>226</v>
      </c>
      <c r="B229" s="12" t="s">
        <v>307</v>
      </c>
      <c r="C229" s="17" t="s">
        <v>12</v>
      </c>
      <c r="D229" s="47" t="s">
        <v>13</v>
      </c>
      <c r="E229" s="69">
        <v>2</v>
      </c>
      <c r="F229" s="2"/>
      <c r="G229" s="29" t="s">
        <v>14</v>
      </c>
      <c r="H229" s="2"/>
      <c r="I229" s="47" t="s">
        <v>68</v>
      </c>
      <c r="J229" s="69">
        <v>10</v>
      </c>
      <c r="K229" s="69">
        <f t="shared" si="11"/>
        <v>20</v>
      </c>
    </row>
    <row r="230" spans="1:11" ht="15">
      <c r="A230" s="54">
        <f t="shared" si="10"/>
        <v>227</v>
      </c>
      <c r="B230" s="2" t="s">
        <v>249</v>
      </c>
      <c r="C230" s="16" t="s">
        <v>16</v>
      </c>
      <c r="D230" s="72" t="s">
        <v>13</v>
      </c>
      <c r="E230" s="69">
        <v>7</v>
      </c>
      <c r="F230" s="2"/>
      <c r="G230" s="29" t="s">
        <v>14</v>
      </c>
      <c r="H230" s="2"/>
      <c r="I230" s="47" t="s">
        <v>55</v>
      </c>
      <c r="J230" s="16">
        <v>1</v>
      </c>
      <c r="K230" s="16">
        <f t="shared" si="11"/>
        <v>7</v>
      </c>
    </row>
    <row r="231" spans="1:11" ht="15">
      <c r="A231" s="54">
        <f t="shared" si="10"/>
        <v>228</v>
      </c>
      <c r="B231" s="2" t="s">
        <v>321</v>
      </c>
      <c r="C231" s="16" t="s">
        <v>12</v>
      </c>
      <c r="D231" s="72" t="s">
        <v>13</v>
      </c>
      <c r="E231" s="69">
        <v>10</v>
      </c>
      <c r="F231" s="2"/>
      <c r="G231" s="29" t="s">
        <v>14</v>
      </c>
      <c r="H231" s="2"/>
      <c r="I231" s="47" t="s">
        <v>197</v>
      </c>
      <c r="J231" s="69">
        <v>10</v>
      </c>
      <c r="K231" s="69">
        <f t="shared" si="11"/>
        <v>100</v>
      </c>
    </row>
    <row r="232" spans="1:11" ht="15">
      <c r="A232" s="54">
        <f t="shared" si="10"/>
        <v>229</v>
      </c>
      <c r="B232" s="11" t="s">
        <v>72</v>
      </c>
      <c r="C232" s="16"/>
      <c r="D232" s="47" t="s">
        <v>20</v>
      </c>
      <c r="E232" s="16">
        <v>29</v>
      </c>
      <c r="F232" s="24"/>
      <c r="G232" s="29" t="s">
        <v>14</v>
      </c>
      <c r="H232" s="24"/>
      <c r="I232" s="47" t="s">
        <v>62</v>
      </c>
      <c r="J232" s="16">
        <v>182.4</v>
      </c>
      <c r="K232" s="16">
        <f t="shared" si="11"/>
        <v>5289.6</v>
      </c>
    </row>
    <row r="233" spans="1:11" ht="15">
      <c r="A233" s="54">
        <f t="shared" si="10"/>
        <v>230</v>
      </c>
      <c r="B233" s="2" t="s">
        <v>340</v>
      </c>
      <c r="C233" s="16" t="s">
        <v>16</v>
      </c>
      <c r="D233" s="72" t="s">
        <v>13</v>
      </c>
      <c r="E233" s="69">
        <v>0</v>
      </c>
      <c r="F233" s="2"/>
      <c r="G233" s="29" t="s">
        <v>14</v>
      </c>
      <c r="H233" s="2"/>
      <c r="I233" s="47" t="s">
        <v>49</v>
      </c>
      <c r="J233" s="16">
        <v>1</v>
      </c>
      <c r="K233" s="16">
        <f t="shared" si="11"/>
        <v>0</v>
      </c>
    </row>
    <row r="234" spans="1:11" ht="15">
      <c r="A234" s="54">
        <f t="shared" si="10"/>
        <v>231</v>
      </c>
      <c r="B234" s="12" t="s">
        <v>308</v>
      </c>
      <c r="C234" s="17" t="s">
        <v>18</v>
      </c>
      <c r="D234" s="47" t="s">
        <v>13</v>
      </c>
      <c r="E234" s="69">
        <v>0</v>
      </c>
      <c r="F234" s="2"/>
      <c r="G234" s="29" t="s">
        <v>14</v>
      </c>
      <c r="H234" s="2"/>
      <c r="I234" s="47" t="s">
        <v>199</v>
      </c>
      <c r="J234" s="69">
        <v>10</v>
      </c>
      <c r="K234" s="69">
        <f t="shared" si="11"/>
        <v>0</v>
      </c>
    </row>
    <row r="235" spans="1:11" ht="15">
      <c r="A235" s="54">
        <f t="shared" si="10"/>
        <v>232</v>
      </c>
      <c r="B235" s="12" t="s">
        <v>131</v>
      </c>
      <c r="C235" s="17" t="s">
        <v>294</v>
      </c>
      <c r="D235" s="47" t="s">
        <v>220</v>
      </c>
      <c r="E235" s="69">
        <v>62</v>
      </c>
      <c r="F235" s="2"/>
      <c r="G235" s="29" t="s">
        <v>14</v>
      </c>
      <c r="H235" s="2"/>
      <c r="I235" s="47" t="s">
        <v>50</v>
      </c>
      <c r="J235" s="69">
        <v>10</v>
      </c>
      <c r="K235" s="69">
        <f t="shared" si="11"/>
        <v>620</v>
      </c>
    </row>
    <row r="236" spans="1:11" ht="15">
      <c r="A236" s="54">
        <f t="shared" si="10"/>
        <v>233</v>
      </c>
      <c r="B236" s="2" t="s">
        <v>322</v>
      </c>
      <c r="C236" s="2" t="s">
        <v>315</v>
      </c>
      <c r="D236" s="72" t="s">
        <v>13</v>
      </c>
      <c r="E236" s="69">
        <v>54</v>
      </c>
      <c r="F236" s="2"/>
      <c r="G236" s="29" t="s">
        <v>14</v>
      </c>
      <c r="H236" s="2"/>
      <c r="I236" s="47" t="s">
        <v>51</v>
      </c>
      <c r="J236" s="69">
        <v>10</v>
      </c>
      <c r="K236" s="69">
        <f t="shared" si="11"/>
        <v>540</v>
      </c>
    </row>
    <row r="237" spans="1:11" ht="15">
      <c r="A237" s="54">
        <f t="shared" si="10"/>
        <v>234</v>
      </c>
      <c r="B237" s="12" t="s">
        <v>73</v>
      </c>
      <c r="C237" s="17"/>
      <c r="D237" s="47" t="s">
        <v>20</v>
      </c>
      <c r="E237" s="69">
        <v>500</v>
      </c>
      <c r="F237" s="2"/>
      <c r="G237" s="29" t="s">
        <v>14</v>
      </c>
      <c r="H237" s="2"/>
      <c r="I237" s="47" t="s">
        <v>62</v>
      </c>
      <c r="J237" s="69">
        <v>10</v>
      </c>
      <c r="K237" s="69">
        <f t="shared" si="11"/>
        <v>5000</v>
      </c>
    </row>
    <row r="238" spans="1:11" ht="15">
      <c r="A238" s="54">
        <f t="shared" si="10"/>
        <v>235</v>
      </c>
      <c r="B238" s="2" t="s">
        <v>323</v>
      </c>
      <c r="C238" s="2" t="s">
        <v>315</v>
      </c>
      <c r="D238" s="72" t="s">
        <v>13</v>
      </c>
      <c r="E238" s="69">
        <v>1</v>
      </c>
      <c r="F238" s="2"/>
      <c r="G238" s="29" t="s">
        <v>14</v>
      </c>
      <c r="H238" s="2"/>
      <c r="I238" s="47" t="s">
        <v>68</v>
      </c>
      <c r="J238" s="69">
        <v>10</v>
      </c>
      <c r="K238" s="69">
        <f t="shared" si="11"/>
        <v>10</v>
      </c>
    </row>
    <row r="239" spans="1:11" ht="15">
      <c r="A239" s="54">
        <f t="shared" si="10"/>
        <v>236</v>
      </c>
      <c r="B239" s="12" t="s">
        <v>309</v>
      </c>
      <c r="C239" s="17" t="s">
        <v>12</v>
      </c>
      <c r="D239" s="47" t="s">
        <v>13</v>
      </c>
      <c r="E239" s="69">
        <v>26</v>
      </c>
      <c r="F239" s="2"/>
      <c r="G239" s="29" t="s">
        <v>14</v>
      </c>
      <c r="H239" s="2"/>
      <c r="I239" s="47" t="s">
        <v>199</v>
      </c>
      <c r="J239" s="69">
        <v>10</v>
      </c>
      <c r="K239" s="69">
        <f t="shared" si="11"/>
        <v>260</v>
      </c>
    </row>
    <row r="240" spans="1:11" ht="15">
      <c r="A240" s="54">
        <f t="shared" si="10"/>
        <v>237</v>
      </c>
      <c r="B240" s="2" t="s">
        <v>324</v>
      </c>
      <c r="C240" s="16" t="s">
        <v>18</v>
      </c>
      <c r="D240" s="72" t="s">
        <v>13</v>
      </c>
      <c r="E240" s="69">
        <v>0</v>
      </c>
      <c r="F240" s="2"/>
      <c r="G240" s="29" t="s">
        <v>14</v>
      </c>
      <c r="H240" s="2"/>
      <c r="I240" s="47" t="s">
        <v>55</v>
      </c>
      <c r="J240" s="69">
        <v>10</v>
      </c>
      <c r="K240" s="69">
        <f t="shared" si="11"/>
        <v>0</v>
      </c>
    </row>
    <row r="241" spans="1:11" ht="15">
      <c r="A241" s="54">
        <f t="shared" si="10"/>
        <v>238</v>
      </c>
      <c r="B241" s="2" t="s">
        <v>325</v>
      </c>
      <c r="C241" s="16" t="s">
        <v>18</v>
      </c>
      <c r="D241" s="72" t="s">
        <v>220</v>
      </c>
      <c r="E241" s="69">
        <v>0</v>
      </c>
      <c r="F241" s="2"/>
      <c r="G241" s="29" t="s">
        <v>14</v>
      </c>
      <c r="H241" s="2"/>
      <c r="I241" s="47" t="s">
        <v>47</v>
      </c>
      <c r="J241" s="69">
        <v>10</v>
      </c>
      <c r="K241" s="69">
        <f t="shared" si="11"/>
        <v>0</v>
      </c>
    </row>
    <row r="242" spans="1:11" ht="15">
      <c r="A242" s="54">
        <f t="shared" si="10"/>
        <v>239</v>
      </c>
      <c r="B242" s="2" t="s">
        <v>242</v>
      </c>
      <c r="C242" s="16" t="s">
        <v>18</v>
      </c>
      <c r="D242" s="72" t="s">
        <v>13</v>
      </c>
      <c r="E242" s="69">
        <v>64</v>
      </c>
      <c r="F242" s="2"/>
      <c r="G242" s="29" t="s">
        <v>14</v>
      </c>
      <c r="H242" s="2"/>
      <c r="I242" s="47" t="s">
        <v>56</v>
      </c>
      <c r="J242" s="16">
        <v>1</v>
      </c>
      <c r="K242" s="16">
        <f t="shared" si="11"/>
        <v>64</v>
      </c>
    </row>
    <row r="243" spans="1:11" ht="15">
      <c r="A243" s="54">
        <f t="shared" si="10"/>
        <v>240</v>
      </c>
      <c r="B243" s="12" t="s">
        <v>341</v>
      </c>
      <c r="C243" s="17" t="s">
        <v>12</v>
      </c>
      <c r="D243" s="47" t="s">
        <v>13</v>
      </c>
      <c r="E243" s="69">
        <v>36</v>
      </c>
      <c r="F243" s="2"/>
      <c r="G243" s="29" t="s">
        <v>14</v>
      </c>
      <c r="H243" s="2"/>
      <c r="I243" s="47" t="s">
        <v>199</v>
      </c>
      <c r="J243" s="69">
        <v>10</v>
      </c>
      <c r="K243" s="69">
        <f t="shared" si="11"/>
        <v>360</v>
      </c>
    </row>
    <row r="244" spans="1:11" ht="15">
      <c r="A244" s="54">
        <f t="shared" si="10"/>
        <v>241</v>
      </c>
      <c r="B244" s="12" t="s">
        <v>295</v>
      </c>
      <c r="C244" s="17" t="s">
        <v>294</v>
      </c>
      <c r="D244" s="47" t="s">
        <v>288</v>
      </c>
      <c r="E244" s="69">
        <v>400</v>
      </c>
      <c r="F244" s="2"/>
      <c r="G244" s="29" t="s">
        <v>14</v>
      </c>
      <c r="H244" s="2"/>
      <c r="I244" s="47" t="s">
        <v>52</v>
      </c>
      <c r="J244" s="69">
        <v>1</v>
      </c>
      <c r="K244" s="69">
        <f t="shared" si="11"/>
        <v>400</v>
      </c>
    </row>
    <row r="245" spans="1:11" ht="15">
      <c r="A245" s="54">
        <f t="shared" si="10"/>
        <v>242</v>
      </c>
      <c r="B245" s="2" t="s">
        <v>243</v>
      </c>
      <c r="C245" s="17" t="s">
        <v>18</v>
      </c>
      <c r="D245" s="72" t="s">
        <v>19</v>
      </c>
      <c r="E245" s="69">
        <v>0</v>
      </c>
      <c r="F245" s="2"/>
      <c r="G245" s="29" t="s">
        <v>14</v>
      </c>
      <c r="H245" s="2"/>
      <c r="I245" s="47" t="s">
        <v>59</v>
      </c>
      <c r="J245" s="16">
        <v>1</v>
      </c>
      <c r="K245" s="16">
        <f t="shared" si="11"/>
        <v>0</v>
      </c>
    </row>
    <row r="246" spans="1:11" ht="15">
      <c r="A246" s="54">
        <f t="shared" si="10"/>
        <v>243</v>
      </c>
      <c r="B246" s="2" t="s">
        <v>244</v>
      </c>
      <c r="C246" s="17" t="s">
        <v>18</v>
      </c>
      <c r="D246" s="72" t="s">
        <v>19</v>
      </c>
      <c r="E246" s="69">
        <v>0</v>
      </c>
      <c r="F246" s="2"/>
      <c r="G246" s="29" t="s">
        <v>14</v>
      </c>
      <c r="H246" s="2"/>
      <c r="I246" s="47" t="s">
        <v>52</v>
      </c>
      <c r="J246" s="16">
        <v>1</v>
      </c>
      <c r="K246" s="16">
        <f t="shared" si="11"/>
        <v>0</v>
      </c>
    </row>
    <row r="247" spans="1:11" ht="15">
      <c r="A247" s="54">
        <f t="shared" si="10"/>
        <v>244</v>
      </c>
      <c r="B247" s="12" t="s">
        <v>119</v>
      </c>
      <c r="C247" s="17"/>
      <c r="D247" s="47" t="s">
        <v>35</v>
      </c>
      <c r="E247" s="76">
        <v>28550</v>
      </c>
      <c r="F247" s="25"/>
      <c r="G247" s="29" t="s">
        <v>14</v>
      </c>
      <c r="H247" s="26" t="s">
        <v>15</v>
      </c>
      <c r="I247" s="46" t="s">
        <v>51</v>
      </c>
      <c r="J247" s="82">
        <v>3.03</v>
      </c>
      <c r="K247" s="85">
        <f t="shared" si="11"/>
        <v>86506.5</v>
      </c>
    </row>
    <row r="248" spans="1:11" ht="15">
      <c r="A248" s="54">
        <f t="shared" si="10"/>
        <v>245</v>
      </c>
      <c r="B248" s="6" t="s">
        <v>108</v>
      </c>
      <c r="C248" s="16" t="s">
        <v>70</v>
      </c>
      <c r="D248" s="47" t="s">
        <v>13</v>
      </c>
      <c r="E248" s="16">
        <v>0</v>
      </c>
      <c r="F248" s="24"/>
      <c r="G248" s="29" t="s">
        <v>14</v>
      </c>
      <c r="H248" s="24"/>
      <c r="I248" s="47" t="s">
        <v>49</v>
      </c>
      <c r="J248" s="16">
        <v>96.3</v>
      </c>
      <c r="K248" s="16">
        <f t="shared" si="11"/>
        <v>0</v>
      </c>
    </row>
    <row r="249" spans="1:11" ht="15">
      <c r="A249" s="54">
        <f t="shared" si="10"/>
        <v>246</v>
      </c>
      <c r="B249" s="11" t="s">
        <v>179</v>
      </c>
      <c r="C249" s="16" t="s">
        <v>16</v>
      </c>
      <c r="D249" s="47" t="s">
        <v>13</v>
      </c>
      <c r="E249" s="16">
        <v>2</v>
      </c>
      <c r="F249" s="24"/>
      <c r="G249" s="29" t="s">
        <v>14</v>
      </c>
      <c r="H249" s="24"/>
      <c r="I249" s="47" t="s">
        <v>52</v>
      </c>
      <c r="J249" s="16">
        <v>350.91</v>
      </c>
      <c r="K249" s="16">
        <f t="shared" si="11"/>
        <v>701.82</v>
      </c>
    </row>
    <row r="250" spans="1:11" ht="15">
      <c r="A250" s="54">
        <f t="shared" si="10"/>
        <v>247</v>
      </c>
      <c r="B250" s="2" t="s">
        <v>326</v>
      </c>
      <c r="C250" s="2" t="s">
        <v>18</v>
      </c>
      <c r="D250" s="72" t="s">
        <v>13</v>
      </c>
      <c r="E250" s="69">
        <v>0</v>
      </c>
      <c r="F250" s="2"/>
      <c r="G250" s="29" t="s">
        <v>14</v>
      </c>
      <c r="H250" s="2"/>
      <c r="I250" s="47" t="s">
        <v>66</v>
      </c>
      <c r="J250" s="69">
        <v>10</v>
      </c>
      <c r="K250" s="69">
        <f t="shared" si="11"/>
        <v>0</v>
      </c>
    </row>
    <row r="251" spans="1:11" ht="15">
      <c r="A251" s="54">
        <f t="shared" si="10"/>
        <v>248</v>
      </c>
      <c r="B251" s="6" t="s">
        <v>134</v>
      </c>
      <c r="C251" s="16"/>
      <c r="D251" s="47" t="s">
        <v>20</v>
      </c>
      <c r="E251" s="16">
        <v>149</v>
      </c>
      <c r="F251" s="24"/>
      <c r="G251" s="29" t="s">
        <v>14</v>
      </c>
      <c r="H251" s="24"/>
      <c r="I251" s="47" t="s">
        <v>51</v>
      </c>
      <c r="J251" s="16">
        <v>27.35</v>
      </c>
      <c r="K251" s="16">
        <f t="shared" si="11"/>
        <v>4075.15</v>
      </c>
    </row>
    <row r="252" spans="1:11" ht="15">
      <c r="A252" s="54">
        <f t="shared" si="10"/>
        <v>249</v>
      </c>
      <c r="B252" s="6" t="s">
        <v>181</v>
      </c>
      <c r="C252" s="16"/>
      <c r="D252" s="47" t="s">
        <v>20</v>
      </c>
      <c r="E252" s="16">
        <v>77</v>
      </c>
      <c r="F252" s="24"/>
      <c r="G252" s="29" t="s">
        <v>14</v>
      </c>
      <c r="H252" s="24"/>
      <c r="I252" s="47" t="s">
        <v>51</v>
      </c>
      <c r="J252" s="16">
        <v>22.39</v>
      </c>
      <c r="K252" s="16">
        <f t="shared" si="11"/>
        <v>1724.03</v>
      </c>
    </row>
    <row r="253" spans="1:11" ht="15">
      <c r="A253" s="54">
        <f t="shared" si="10"/>
        <v>250</v>
      </c>
      <c r="B253" s="2" t="s">
        <v>327</v>
      </c>
      <c r="C253" s="2" t="s">
        <v>18</v>
      </c>
      <c r="D253" s="72" t="s">
        <v>13</v>
      </c>
      <c r="E253" s="69">
        <v>0</v>
      </c>
      <c r="F253" s="2"/>
      <c r="G253" s="29" t="s">
        <v>14</v>
      </c>
      <c r="H253" s="2"/>
      <c r="I253" s="47" t="s">
        <v>54</v>
      </c>
      <c r="J253" s="69">
        <v>10</v>
      </c>
      <c r="K253" s="69">
        <f t="shared" si="11"/>
        <v>0</v>
      </c>
    </row>
    <row r="254" spans="1:11" ht="15">
      <c r="A254" s="54">
        <f t="shared" si="10"/>
        <v>251</v>
      </c>
      <c r="B254" s="12" t="s">
        <v>37</v>
      </c>
      <c r="C254" s="16"/>
      <c r="D254" s="47" t="s">
        <v>20</v>
      </c>
      <c r="E254" s="16">
        <v>227</v>
      </c>
      <c r="F254" s="24"/>
      <c r="G254" s="29" t="s">
        <v>14</v>
      </c>
      <c r="H254" s="24"/>
      <c r="I254" s="50" t="s">
        <v>62</v>
      </c>
      <c r="J254" s="16">
        <v>1</v>
      </c>
      <c r="K254" s="16">
        <f t="shared" si="11"/>
        <v>227</v>
      </c>
    </row>
    <row r="255" spans="1:11" ht="15">
      <c r="A255" s="54">
        <f t="shared" si="10"/>
        <v>252</v>
      </c>
      <c r="B255" s="2" t="s">
        <v>329</v>
      </c>
      <c r="C255" s="2" t="s">
        <v>315</v>
      </c>
      <c r="D255" s="72" t="s">
        <v>220</v>
      </c>
      <c r="E255" s="69">
        <v>0</v>
      </c>
      <c r="F255" s="2"/>
      <c r="G255" s="29" t="s">
        <v>14</v>
      </c>
      <c r="H255" s="2"/>
      <c r="I255" s="47" t="s">
        <v>47</v>
      </c>
      <c r="J255" s="69">
        <v>10</v>
      </c>
      <c r="K255" s="69">
        <f t="shared" si="11"/>
        <v>0</v>
      </c>
    </row>
    <row r="256" spans="1:11" ht="15">
      <c r="A256" s="54">
        <f t="shared" si="10"/>
        <v>253</v>
      </c>
      <c r="B256" s="12" t="s">
        <v>310</v>
      </c>
      <c r="C256" s="17" t="s">
        <v>18</v>
      </c>
      <c r="D256" s="47" t="s">
        <v>13</v>
      </c>
      <c r="E256" s="69">
        <v>9</v>
      </c>
      <c r="F256" s="2"/>
      <c r="G256" s="29" t="s">
        <v>14</v>
      </c>
      <c r="H256" s="2"/>
      <c r="I256" s="47" t="s">
        <v>197</v>
      </c>
      <c r="J256" s="69">
        <v>10</v>
      </c>
      <c r="K256" s="69">
        <f t="shared" si="11"/>
        <v>90</v>
      </c>
    </row>
    <row r="257" spans="1:11" ht="15">
      <c r="A257" s="54">
        <f t="shared" si="10"/>
        <v>254</v>
      </c>
      <c r="B257" s="12" t="s">
        <v>311</v>
      </c>
      <c r="C257" s="17" t="s">
        <v>16</v>
      </c>
      <c r="D257" s="47" t="s">
        <v>13</v>
      </c>
      <c r="E257" s="69">
        <v>54</v>
      </c>
      <c r="F257" s="2"/>
      <c r="G257" s="29" t="s">
        <v>14</v>
      </c>
      <c r="H257" s="2"/>
      <c r="I257" s="47" t="s">
        <v>61</v>
      </c>
      <c r="J257" s="69">
        <v>10</v>
      </c>
      <c r="K257" s="69">
        <f t="shared" si="11"/>
        <v>540</v>
      </c>
    </row>
    <row r="258" spans="1:11" ht="15">
      <c r="A258" s="54">
        <f t="shared" si="10"/>
        <v>255</v>
      </c>
      <c r="B258" s="12" t="s">
        <v>312</v>
      </c>
      <c r="C258" s="17" t="s">
        <v>16</v>
      </c>
      <c r="D258" s="47" t="s">
        <v>13</v>
      </c>
      <c r="E258" s="69">
        <v>35</v>
      </c>
      <c r="F258" s="2"/>
      <c r="G258" s="29" t="s">
        <v>14</v>
      </c>
      <c r="H258" s="2"/>
      <c r="I258" s="47" t="s">
        <v>49</v>
      </c>
      <c r="J258" s="69">
        <v>10</v>
      </c>
      <c r="K258" s="69">
        <f t="shared" si="11"/>
        <v>350</v>
      </c>
    </row>
    <row r="259" spans="1:11" ht="15">
      <c r="A259" s="54">
        <f t="shared" si="10"/>
        <v>256</v>
      </c>
      <c r="B259" s="2" t="s">
        <v>328</v>
      </c>
      <c r="C259" s="16" t="s">
        <v>86</v>
      </c>
      <c r="D259" s="72" t="s">
        <v>20</v>
      </c>
      <c r="E259" s="69">
        <v>300</v>
      </c>
      <c r="F259" s="2"/>
      <c r="G259" s="29" t="s">
        <v>14</v>
      </c>
      <c r="H259" s="2"/>
      <c r="I259" s="47" t="s">
        <v>62</v>
      </c>
      <c r="J259" s="69">
        <v>10</v>
      </c>
      <c r="K259" s="69">
        <f t="shared" si="11"/>
        <v>3000</v>
      </c>
    </row>
    <row r="260" spans="1:11" ht="15">
      <c r="A260" s="54">
        <f t="shared" si="10"/>
        <v>257</v>
      </c>
      <c r="B260" s="2" t="s">
        <v>245</v>
      </c>
      <c r="C260" s="17" t="s">
        <v>18</v>
      </c>
      <c r="D260" s="72" t="s">
        <v>19</v>
      </c>
      <c r="E260" s="69">
        <v>149</v>
      </c>
      <c r="F260" s="2"/>
      <c r="G260" s="29" t="s">
        <v>14</v>
      </c>
      <c r="H260" s="2"/>
      <c r="I260" s="47" t="s">
        <v>69</v>
      </c>
      <c r="J260" s="16">
        <v>1</v>
      </c>
      <c r="K260" s="16">
        <f>E260*J260</f>
        <v>149</v>
      </c>
    </row>
    <row r="261" spans="1:11" ht="15">
      <c r="A261" s="54">
        <f aca="true" t="shared" si="12" ref="A261:A273">A260+1</f>
        <v>258</v>
      </c>
      <c r="B261" s="12" t="s">
        <v>313</v>
      </c>
      <c r="C261" s="17" t="s">
        <v>18</v>
      </c>
      <c r="D261" s="47" t="s">
        <v>13</v>
      </c>
      <c r="E261" s="69">
        <v>142</v>
      </c>
      <c r="F261" s="2"/>
      <c r="G261" s="29" t="s">
        <v>14</v>
      </c>
      <c r="H261" s="2"/>
      <c r="I261" s="47" t="s">
        <v>196</v>
      </c>
      <c r="J261" s="69">
        <v>10</v>
      </c>
      <c r="K261" s="69">
        <f>E261*J261</f>
        <v>1420</v>
      </c>
    </row>
    <row r="262" spans="1:11" ht="15">
      <c r="A262" s="54">
        <f t="shared" si="12"/>
        <v>259</v>
      </c>
      <c r="B262" s="12" t="s">
        <v>39</v>
      </c>
      <c r="C262" s="17" t="s">
        <v>40</v>
      </c>
      <c r="D262" s="47" t="s">
        <v>20</v>
      </c>
      <c r="E262" s="69">
        <v>1413</v>
      </c>
      <c r="F262" s="2"/>
      <c r="G262" s="29" t="s">
        <v>14</v>
      </c>
      <c r="H262" s="2"/>
      <c r="I262" s="47" t="s">
        <v>197</v>
      </c>
      <c r="J262" s="69">
        <v>1</v>
      </c>
      <c r="K262" s="69">
        <f>E262*J262</f>
        <v>1413</v>
      </c>
    </row>
    <row r="263" spans="1:11" ht="33.75">
      <c r="A263" s="55">
        <v>262</v>
      </c>
      <c r="B263" s="24" t="s">
        <v>257</v>
      </c>
      <c r="C263" s="16" t="s">
        <v>12</v>
      </c>
      <c r="D263" s="72" t="s">
        <v>19</v>
      </c>
      <c r="E263" s="69">
        <v>66</v>
      </c>
      <c r="F263" s="2"/>
      <c r="G263" s="30" t="s">
        <v>21</v>
      </c>
      <c r="H263" s="2"/>
      <c r="I263" s="47" t="s">
        <v>56</v>
      </c>
      <c r="J263" s="69">
        <v>3704.82</v>
      </c>
      <c r="K263" s="16">
        <f>E263*J263</f>
        <v>244518.12000000002</v>
      </c>
    </row>
    <row r="264" spans="1:11" ht="33.75">
      <c r="A264" s="54">
        <v>263</v>
      </c>
      <c r="B264" s="5" t="s">
        <v>203</v>
      </c>
      <c r="C264" s="14" t="s">
        <v>18</v>
      </c>
      <c r="D264" s="42" t="s">
        <v>204</v>
      </c>
      <c r="E264" s="14">
        <v>0</v>
      </c>
      <c r="F264" s="21"/>
      <c r="G264" s="28" t="s">
        <v>21</v>
      </c>
      <c r="H264" s="21"/>
      <c r="I264" s="42" t="s">
        <v>49</v>
      </c>
      <c r="J264" s="14">
        <v>3.817</v>
      </c>
      <c r="K264" s="14">
        <f aca="true" t="shared" si="13" ref="K264:K273">E264*J264</f>
        <v>0</v>
      </c>
    </row>
    <row r="265" spans="1:11" ht="33.75">
      <c r="A265" s="54">
        <f t="shared" si="12"/>
        <v>264</v>
      </c>
      <c r="B265" s="24" t="s">
        <v>258</v>
      </c>
      <c r="C265" s="17" t="s">
        <v>18</v>
      </c>
      <c r="D265" s="72" t="s">
        <v>259</v>
      </c>
      <c r="E265" s="69">
        <v>680</v>
      </c>
      <c r="F265" s="2"/>
      <c r="G265" s="28" t="s">
        <v>21</v>
      </c>
      <c r="H265" s="2"/>
      <c r="I265" s="47" t="s">
        <v>195</v>
      </c>
      <c r="J265" s="69">
        <v>63.45</v>
      </c>
      <c r="K265" s="75">
        <f>E265*J265</f>
        <v>43146</v>
      </c>
    </row>
    <row r="266" spans="1:11" ht="33.75">
      <c r="A266" s="54">
        <f t="shared" si="12"/>
        <v>265</v>
      </c>
      <c r="B266" s="12" t="s">
        <v>25</v>
      </c>
      <c r="C266" s="14" t="s">
        <v>124</v>
      </c>
      <c r="D266" s="47" t="s">
        <v>19</v>
      </c>
      <c r="E266" s="76">
        <v>0</v>
      </c>
      <c r="F266" s="25"/>
      <c r="G266" s="28" t="s">
        <v>21</v>
      </c>
      <c r="H266" s="26" t="s">
        <v>15</v>
      </c>
      <c r="I266" s="46" t="s">
        <v>60</v>
      </c>
      <c r="J266" s="82">
        <v>0.47</v>
      </c>
      <c r="K266" s="85">
        <f t="shared" si="13"/>
        <v>0</v>
      </c>
    </row>
    <row r="267" spans="1:11" ht="33.75">
      <c r="A267" s="56">
        <f t="shared" si="12"/>
        <v>266</v>
      </c>
      <c r="B267" s="6" t="s">
        <v>255</v>
      </c>
      <c r="C267" s="16" t="s">
        <v>18</v>
      </c>
      <c r="D267" s="47" t="s">
        <v>13</v>
      </c>
      <c r="E267" s="16">
        <v>45</v>
      </c>
      <c r="F267" s="24"/>
      <c r="G267" s="29" t="s">
        <v>21</v>
      </c>
      <c r="H267" s="24"/>
      <c r="I267" s="47" t="s">
        <v>51</v>
      </c>
      <c r="J267" s="16">
        <v>1404.45</v>
      </c>
      <c r="K267" s="19">
        <f>E267*J267</f>
        <v>63200.25</v>
      </c>
    </row>
    <row r="268" spans="1:11" ht="33.75">
      <c r="A268" s="54">
        <f t="shared" si="12"/>
        <v>267</v>
      </c>
      <c r="B268" s="12" t="s">
        <v>235</v>
      </c>
      <c r="C268" s="17" t="s">
        <v>18</v>
      </c>
      <c r="D268" s="47" t="s">
        <v>13</v>
      </c>
      <c r="E268" s="76">
        <v>2000</v>
      </c>
      <c r="F268" s="25"/>
      <c r="G268" s="28" t="s">
        <v>21</v>
      </c>
      <c r="H268" s="26"/>
      <c r="I268" s="46" t="s">
        <v>55</v>
      </c>
      <c r="J268" s="82">
        <v>68.74</v>
      </c>
      <c r="K268" s="16">
        <f t="shared" si="13"/>
        <v>137480</v>
      </c>
    </row>
    <row r="269" spans="1:11" ht="33.75">
      <c r="A269" s="54">
        <f t="shared" si="12"/>
        <v>268</v>
      </c>
      <c r="B269" s="12" t="s">
        <v>32</v>
      </c>
      <c r="C269" s="17" t="s">
        <v>12</v>
      </c>
      <c r="D269" s="47" t="s">
        <v>13</v>
      </c>
      <c r="E269" s="76">
        <v>20</v>
      </c>
      <c r="F269" s="25"/>
      <c r="G269" s="29" t="s">
        <v>21</v>
      </c>
      <c r="H269" s="26" t="s">
        <v>15</v>
      </c>
      <c r="I269" s="46" t="s">
        <v>49</v>
      </c>
      <c r="J269" s="82">
        <v>1044.99</v>
      </c>
      <c r="K269" s="85">
        <f>E269*J269</f>
        <v>20899.8</v>
      </c>
    </row>
    <row r="270" spans="1:11" ht="33.75">
      <c r="A270" s="54">
        <f t="shared" si="12"/>
        <v>269</v>
      </c>
      <c r="B270" s="2" t="s">
        <v>256</v>
      </c>
      <c r="C270" s="17" t="s">
        <v>18</v>
      </c>
      <c r="D270" s="72" t="s">
        <v>13</v>
      </c>
      <c r="E270" s="69">
        <v>0</v>
      </c>
      <c r="F270" s="2"/>
      <c r="G270" s="29" t="s">
        <v>21</v>
      </c>
      <c r="H270" s="2"/>
      <c r="I270" s="47" t="s">
        <v>56</v>
      </c>
      <c r="J270" s="69">
        <v>300</v>
      </c>
      <c r="K270" s="16">
        <f t="shared" si="13"/>
        <v>0</v>
      </c>
    </row>
    <row r="271" spans="1:11" ht="33.75">
      <c r="A271" s="54">
        <f t="shared" si="12"/>
        <v>270</v>
      </c>
      <c r="B271" s="24" t="s">
        <v>260</v>
      </c>
      <c r="C271" s="2"/>
      <c r="D271" s="72" t="s">
        <v>20</v>
      </c>
      <c r="E271" s="69">
        <v>41</v>
      </c>
      <c r="F271" s="2"/>
      <c r="G271" s="29" t="s">
        <v>21</v>
      </c>
      <c r="H271" s="2"/>
      <c r="I271" s="47" t="s">
        <v>47</v>
      </c>
      <c r="J271" s="69">
        <v>450</v>
      </c>
      <c r="K271" s="16">
        <f>E271*J271</f>
        <v>18450</v>
      </c>
    </row>
    <row r="272" spans="1:11" ht="33.75">
      <c r="A272" s="100">
        <f t="shared" si="12"/>
        <v>271</v>
      </c>
      <c r="B272" s="34" t="s">
        <v>261</v>
      </c>
      <c r="C272" s="91"/>
      <c r="D272" s="92" t="s">
        <v>13</v>
      </c>
      <c r="E272" s="90">
        <v>104</v>
      </c>
      <c r="F272" s="91"/>
      <c r="G272" s="29" t="s">
        <v>21</v>
      </c>
      <c r="H272" s="91"/>
      <c r="I272" s="51" t="s">
        <v>48</v>
      </c>
      <c r="J272" s="90">
        <v>2.01</v>
      </c>
      <c r="K272" s="19">
        <f>E272*J272</f>
        <v>209.03999999999996</v>
      </c>
    </row>
    <row r="273" spans="1:11" ht="33.75">
      <c r="A273" s="101">
        <f t="shared" si="12"/>
        <v>272</v>
      </c>
      <c r="B273" s="6" t="s">
        <v>182</v>
      </c>
      <c r="C273" s="16"/>
      <c r="D273" s="47" t="s">
        <v>20</v>
      </c>
      <c r="E273" s="16">
        <v>0</v>
      </c>
      <c r="F273" s="24"/>
      <c r="G273" s="30" t="s">
        <v>21</v>
      </c>
      <c r="H273" s="24"/>
      <c r="I273" s="47" t="s">
        <v>62</v>
      </c>
      <c r="J273" s="16">
        <v>12.5</v>
      </c>
      <c r="K273" s="16">
        <f t="shared" si="13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30">
      <c r="B1" s="57" t="s">
        <v>330</v>
      </c>
      <c r="C1" s="58"/>
      <c r="D1" s="63"/>
      <c r="E1" s="63"/>
    </row>
    <row r="2" spans="2:5" ht="15">
      <c r="B2" s="57" t="s">
        <v>331</v>
      </c>
      <c r="C2" s="58"/>
      <c r="D2" s="63"/>
      <c r="E2" s="63"/>
    </row>
    <row r="3" spans="2:5" ht="15">
      <c r="B3" s="59"/>
      <c r="C3" s="59"/>
      <c r="D3" s="64"/>
      <c r="E3" s="64"/>
    </row>
    <row r="4" spans="2:5" ht="75">
      <c r="B4" s="60" t="s">
        <v>332</v>
      </c>
      <c r="C4" s="59"/>
      <c r="D4" s="64"/>
      <c r="E4" s="64"/>
    </row>
    <row r="5" spans="2:5" ht="15">
      <c r="B5" s="59"/>
      <c r="C5" s="59"/>
      <c r="D5" s="64"/>
      <c r="E5" s="64"/>
    </row>
    <row r="6" spans="2:5" ht="45">
      <c r="B6" s="57" t="s">
        <v>333</v>
      </c>
      <c r="C6" s="58"/>
      <c r="D6" s="63"/>
      <c r="E6" s="65" t="s">
        <v>334</v>
      </c>
    </row>
    <row r="7" spans="2:5" ht="15.75" thickBot="1">
      <c r="B7" s="59"/>
      <c r="C7" s="59"/>
      <c r="D7" s="64"/>
      <c r="E7" s="64"/>
    </row>
    <row r="8" spans="2:5" ht="75.75" thickBot="1">
      <c r="B8" s="61" t="s">
        <v>335</v>
      </c>
      <c r="C8" s="62"/>
      <c r="D8" s="66"/>
      <c r="E8" s="67">
        <v>2</v>
      </c>
    </row>
    <row r="9" spans="2:5" ht="15">
      <c r="B9" s="59"/>
      <c r="C9" s="59"/>
      <c r="D9" s="64"/>
      <c r="E9" s="64"/>
    </row>
    <row r="10" spans="2:5" ht="15">
      <c r="B10" s="59"/>
      <c r="C10" s="59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3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30">
      <c r="B1" s="57" t="s">
        <v>330</v>
      </c>
      <c r="C1" s="58"/>
      <c r="D1" s="63"/>
      <c r="E1" s="63"/>
    </row>
    <row r="2" spans="2:5" ht="15">
      <c r="B2" s="57" t="s">
        <v>336</v>
      </c>
      <c r="C2" s="58"/>
      <c r="D2" s="63"/>
      <c r="E2" s="63"/>
    </row>
    <row r="3" spans="2:5" ht="15">
      <c r="B3" s="59"/>
      <c r="C3" s="59"/>
      <c r="D3" s="64"/>
      <c r="E3" s="64"/>
    </row>
    <row r="4" spans="2:5" ht="75">
      <c r="B4" s="60" t="s">
        <v>332</v>
      </c>
      <c r="C4" s="59"/>
      <c r="D4" s="64"/>
      <c r="E4" s="64"/>
    </row>
    <row r="5" spans="2:5" ht="15">
      <c r="B5" s="59"/>
      <c r="C5" s="59"/>
      <c r="D5" s="64"/>
      <c r="E5" s="64"/>
    </row>
    <row r="6" spans="2:5" ht="45">
      <c r="B6" s="57" t="s">
        <v>333</v>
      </c>
      <c r="C6" s="58"/>
      <c r="D6" s="63"/>
      <c r="E6" s="65" t="s">
        <v>334</v>
      </c>
    </row>
    <row r="7" spans="2:5" ht="15.75" thickBot="1">
      <c r="B7" s="59"/>
      <c r="C7" s="59"/>
      <c r="D7" s="64"/>
      <c r="E7" s="64"/>
    </row>
    <row r="8" spans="2:5" ht="75.75" thickBot="1">
      <c r="B8" s="61" t="s">
        <v>335</v>
      </c>
      <c r="C8" s="62"/>
      <c r="D8" s="66"/>
      <c r="E8" s="67">
        <v>2</v>
      </c>
    </row>
    <row r="9" spans="2:5" ht="15">
      <c r="B9" s="59"/>
      <c r="C9" s="59"/>
      <c r="D9" s="64"/>
      <c r="E9" s="64"/>
    </row>
    <row r="10" spans="2:5" ht="15">
      <c r="B10" s="59"/>
      <c r="C10" s="59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2023-02-21T07:16:09Z</cp:lastPrinted>
  <dcterms:created xsi:type="dcterms:W3CDTF">2019-12-28T09:02:40Z</dcterms:created>
  <dcterms:modified xsi:type="dcterms:W3CDTF">2023-11-30T13:41:59Z</dcterms:modified>
  <cp:category/>
  <cp:version/>
  <cp:contentType/>
  <cp:contentStatus/>
</cp:coreProperties>
</file>